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3\EGRESO\"/>
    </mc:Choice>
  </mc:AlternateContent>
  <bookViews>
    <workbookView xWindow="360" yWindow="330" windowWidth="15480" windowHeight="11010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F60" i="1" l="1"/>
  <c r="G60" i="1"/>
  <c r="H60" i="1"/>
  <c r="I60" i="1"/>
  <c r="J60" i="1"/>
  <c r="K60" i="1"/>
  <c r="L60" i="1"/>
  <c r="M60" i="1"/>
  <c r="N60" i="1"/>
  <c r="O60" i="1"/>
  <c r="P60" i="1"/>
  <c r="E60" i="1"/>
  <c r="D60" i="1" s="1"/>
  <c r="F11" i="1"/>
  <c r="G11" i="1"/>
  <c r="H11" i="1"/>
  <c r="I11" i="1"/>
  <c r="J11" i="1"/>
  <c r="K11" i="1"/>
  <c r="M11" i="1"/>
  <c r="N11" i="1"/>
  <c r="O11" i="1"/>
  <c r="P11" i="1"/>
  <c r="E11" i="1"/>
  <c r="F50" i="1"/>
  <c r="G50" i="1"/>
  <c r="H50" i="1"/>
  <c r="I50" i="1"/>
  <c r="J50" i="1"/>
  <c r="K50" i="1"/>
  <c r="L50" i="1"/>
  <c r="M50" i="1"/>
  <c r="N50" i="1"/>
  <c r="O50" i="1"/>
  <c r="P50" i="1"/>
  <c r="E50" i="1"/>
  <c r="E51" i="1"/>
  <c r="D51" i="1" s="1"/>
  <c r="F30" i="1"/>
  <c r="G30" i="1"/>
  <c r="H30" i="1"/>
  <c r="I30" i="1"/>
  <c r="J30" i="1"/>
  <c r="K30" i="1"/>
  <c r="L30" i="1"/>
  <c r="M30" i="1"/>
  <c r="N30" i="1"/>
  <c r="O30" i="1"/>
  <c r="P30" i="1"/>
  <c r="E30" i="1"/>
  <c r="D17" i="1"/>
  <c r="D18" i="1"/>
  <c r="D19" i="1"/>
  <c r="D21" i="1"/>
  <c r="D22" i="1"/>
  <c r="D23" i="1"/>
  <c r="D24" i="1"/>
  <c r="D25" i="1"/>
  <c r="D26" i="1"/>
  <c r="D27" i="1"/>
  <c r="D28" i="1"/>
  <c r="D29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2" i="1"/>
  <c r="D53" i="1"/>
  <c r="D54" i="1"/>
  <c r="D55" i="1"/>
  <c r="D56" i="1"/>
  <c r="D57" i="1"/>
  <c r="D58" i="1"/>
  <c r="D59" i="1"/>
  <c r="D61" i="1"/>
  <c r="D6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12" i="1"/>
  <c r="D14" i="1"/>
  <c r="D15" i="1"/>
  <c r="D16" i="1"/>
  <c r="D13" i="1"/>
  <c r="F12" i="1"/>
  <c r="G12" i="1"/>
  <c r="H12" i="1"/>
  <c r="I12" i="1"/>
  <c r="J12" i="1"/>
  <c r="K12" i="1"/>
  <c r="L12" i="1"/>
  <c r="M12" i="1"/>
  <c r="N12" i="1"/>
  <c r="O12" i="1"/>
  <c r="P12" i="1"/>
  <c r="E12" i="1"/>
  <c r="D50" i="1" l="1"/>
  <c r="P64" i="1" l="1"/>
  <c r="O64" i="1"/>
  <c r="N64" i="1"/>
  <c r="M64" i="1"/>
  <c r="L64" i="1"/>
  <c r="K64" i="1"/>
  <c r="J64" i="1"/>
  <c r="I64" i="1"/>
  <c r="H64" i="1"/>
  <c r="G64" i="1"/>
  <c r="F64" i="1"/>
  <c r="E64" i="1"/>
  <c r="P20" i="1"/>
  <c r="O20" i="1"/>
  <c r="N20" i="1"/>
  <c r="M20" i="1"/>
  <c r="L20" i="1"/>
  <c r="K20" i="1"/>
  <c r="J20" i="1"/>
  <c r="I20" i="1"/>
  <c r="H20" i="1"/>
  <c r="G20" i="1"/>
  <c r="F20" i="1"/>
  <c r="E20" i="1"/>
  <c r="D64" i="1" l="1"/>
  <c r="L11" i="1"/>
  <c r="D11" i="1" s="1"/>
  <c r="D30" i="1"/>
  <c r="D20" i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<sst xmlns="http://schemas.openxmlformats.org/spreadsheetml/2006/main" count="91" uniqueCount="91">
  <si>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</si>
  <si>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</si>
  <si>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</si>
  <si>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</si>
  <si>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</si>
  <si>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</si>
  <si>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</si>
  <si>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</si>
  <si>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</si>
  <si>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</si>
  <si>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</si>
  <si>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</si>
  <si>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</si>
  <si>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</si>
  <si>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</si>
  <si>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</si>
  <si>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</si>
  <si>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</si>
  <si>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</si>
  <si>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</si>
  <si>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</si>
  <si>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</si>
  <si>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</si>
  <si>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</si>
  <si>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</si>
  <si>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</si>
  <si>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</si>
  <si>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</si>
  <si>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</si>
  <si>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</si>
  <si>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</si>
  <si>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</si>
  <si>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</si>
  <si>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</si>
  <si>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</si>
  <si>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</si>
  <si>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</si>
  <si>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</si>
  <si>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</si>
  <si>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</si>
  <si>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</si>
  <si>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</si>
  <si>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</si>
  <si>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</si>
  <si>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</si>
  <si>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</si>
  <si>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</si>
  <si>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</si>
  <si>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</si>
  <si>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</si>
  <si>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</si>
  <si>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</si>
  <si>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</si>
  <si>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</si>
  <si>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</si>
  <si>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</si>
  <si>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</si>
  <si>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</si>
  <si>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</si>
  <si>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</si>
  <si>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</si>
  <si>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</si>
  <si>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</si>
  <si>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</si>
  <si>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</si>
  <si>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</si>
  <si>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</si>
  <si>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</si>
  <si>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</si>
  <si>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</si>
  <si>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</si>
  <si>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</si>
  <si>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</si>
  <si>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</si>
  <si>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</si>
  <si>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</si>
  <si>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</si>
  <si>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</si>
  <si>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</si>
  <si>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</si>
  <si>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</si>
  <si>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</si>
  <si>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</si>
  <si>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</si>
  <si>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</si>
  <si>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</si>
  <si>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Información Anual del Ejercicio Fiscal 2013</t>
  </si>
  <si>
    <t>(Pesos)</t>
  </si>
  <si>
    <t>Ente Público:</t>
  </si>
  <si>
    <t xml:space="preserve">CALENDARIO DE PRESUPUESTO DE EGRESOS </t>
  </si>
  <si>
    <t>INSTITUTO TECNOLOGICO SUPERIOR DEL SUR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</si>
</sst>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zoomScale="112" zoomScaleNormal="112" workbookViewId="0"/>
  </sheetViews>
  <sheetFormatPr baseColWidth="10" defaultColWidth="11.5703125" defaultRowHeight="12.75" x14ac:dyDescent="0.2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5" t="s">
        <v>89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2" customFormat="1" x14ac:dyDescent="0.2">
      <c r="A4" s="1"/>
      <c r="B4" s="15" t="s">
        <v>86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2" customFormat="1" x14ac:dyDescent="0.2">
      <c r="A5" s="1"/>
      <c r="B5" s="15" t="s">
        <v>87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"/>
    </row>
    <row r="7" spans="1:16" x14ac:dyDescent="0.2">
      <c r="D7" s="4" t="s">
        <v>88</v>
      </c>
      <c r="E7" s="6" t="s">
        <v>90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3" t="s">
        <v>12</v>
      </c>
      <c r="C11" s="13"/>
      <c r="D11" s="8">
        <f>SUM(E11:P11)</f>
        <v>38200076</v>
      </c>
      <c r="E11" s="8">
        <f>E12+E20+E30+E40+E50+E60+E64</f>
        <v>1818724</v>
      </c>
      <c r="F11" s="8">
        <f t="shared" ref="F11:P11" si="0">F12+F20+F30+F40+F50+F60+F64</f>
        <v>3457866</v>
      </c>
      <c r="G11" s="8">
        <f t="shared" si="0"/>
        <v>2986920</v>
      </c>
      <c r="H11" s="8">
        <f t="shared" si="0"/>
        <v>4446500</v>
      </c>
      <c r="I11" s="8">
        <f t="shared" si="0"/>
        <v>4001920</v>
      </c>
      <c r="J11" s="8">
        <f t="shared" si="0"/>
        <v>3411020</v>
      </c>
      <c r="K11" s="8">
        <f t="shared" si="0"/>
        <v>2855500</v>
      </c>
      <c r="L11" s="8">
        <f t="shared" si="0"/>
        <v>4591988</v>
      </c>
      <c r="M11" s="8">
        <f t="shared" si="0"/>
        <v>3447900</v>
      </c>
      <c r="N11" s="8">
        <f t="shared" si="0"/>
        <v>2919000</v>
      </c>
      <c r="O11" s="8">
        <f t="shared" si="0"/>
        <v>2440340</v>
      </c>
      <c r="P11" s="8">
        <f t="shared" si="0"/>
        <v>1822398</v>
      </c>
    </row>
    <row r="12" spans="1:16" x14ac:dyDescent="0.2">
      <c r="B12" s="12" t="s">
        <v>14</v>
      </c>
      <c r="C12" s="12"/>
      <c r="D12" s="9">
        <f>SUM(E12:P12)</f>
        <v>24806284</v>
      </c>
      <c r="E12" s="9">
        <f>SUM(E13:E19)</f>
        <v>1489364</v>
      </c>
      <c r="F12" s="9">
        <f t="shared" ref="F12:P12" si="1">SUM(F13:F19)</f>
        <v>2505160</v>
      </c>
      <c r="G12" s="9">
        <f t="shared" si="1"/>
        <v>2024160</v>
      </c>
      <c r="H12" s="9">
        <f t="shared" si="1"/>
        <v>2176560</v>
      </c>
      <c r="I12" s="9">
        <f t="shared" si="1"/>
        <v>2133200</v>
      </c>
      <c r="J12" s="9">
        <f t="shared" si="1"/>
        <v>2278160</v>
      </c>
      <c r="K12" s="9">
        <f t="shared" si="1"/>
        <v>1883880</v>
      </c>
      <c r="L12" s="9">
        <f t="shared" si="1"/>
        <v>2176560</v>
      </c>
      <c r="M12" s="9">
        <f t="shared" si="1"/>
        <v>2379760</v>
      </c>
      <c r="N12" s="9">
        <f t="shared" si="1"/>
        <v>2278160</v>
      </c>
      <c r="O12" s="9">
        <f t="shared" si="1"/>
        <v>2024160</v>
      </c>
      <c r="P12" s="9">
        <f t="shared" si="1"/>
        <v>1457160</v>
      </c>
    </row>
    <row r="13" spans="1:16" x14ac:dyDescent="0.2">
      <c r="B13" s="10"/>
      <c r="C13" s="11" t="s">
        <v>15</v>
      </c>
      <c r="D13" s="9">
        <f>SUM(E13:P13)</f>
        <v>20081884</v>
      </c>
      <c r="E13" s="9">
        <v>1312884</v>
      </c>
      <c r="F13" s="9">
        <v>2005000</v>
      </c>
      <c r="G13" s="9">
        <v>1676400</v>
      </c>
      <c r="H13" s="9">
        <v>1676400</v>
      </c>
      <c r="I13" s="9">
        <v>1778000</v>
      </c>
      <c r="J13" s="9">
        <v>1778000</v>
      </c>
      <c r="K13" s="9">
        <v>1676400</v>
      </c>
      <c r="L13" s="9">
        <v>1676400</v>
      </c>
      <c r="M13" s="9">
        <v>2032000</v>
      </c>
      <c r="N13" s="9">
        <v>1778000</v>
      </c>
      <c r="O13" s="9">
        <v>1676400</v>
      </c>
      <c r="P13" s="9">
        <v>1016000</v>
      </c>
    </row>
    <row r="14" spans="1:16" x14ac:dyDescent="0.2">
      <c r="B14" s="10"/>
      <c r="C14" s="11" t="s">
        <v>16</v>
      </c>
      <c r="D14" s="9">
        <f t="shared" ref="D14:D77" si="2">SUM(E14:P14)</f>
        <v>1100000</v>
      </c>
      <c r="E14" s="9">
        <v>19000</v>
      </c>
      <c r="F14" s="9">
        <v>109000</v>
      </c>
      <c r="G14" s="9">
        <v>109000</v>
      </c>
      <c r="H14" s="9">
        <v>109000</v>
      </c>
      <c r="I14" s="9">
        <v>109000</v>
      </c>
      <c r="J14" s="9">
        <v>109000</v>
      </c>
      <c r="K14" s="9">
        <v>50000</v>
      </c>
      <c r="L14" s="9">
        <v>109000</v>
      </c>
      <c r="M14" s="9">
        <v>109000</v>
      </c>
      <c r="N14" s="9">
        <v>109000</v>
      </c>
      <c r="O14" s="9">
        <v>109000</v>
      </c>
      <c r="P14" s="9">
        <v>50000</v>
      </c>
    </row>
    <row r="15" spans="1:16" x14ac:dyDescent="0.2">
      <c r="B15" s="10"/>
      <c r="C15" s="11" t="s">
        <v>17</v>
      </c>
      <c r="D15" s="9">
        <f t="shared" si="2"/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x14ac:dyDescent="0.2">
      <c r="B16" s="10"/>
      <c r="C16" s="11" t="s">
        <v>18</v>
      </c>
      <c r="D16" s="9">
        <f t="shared" si="2"/>
        <v>2710000</v>
      </c>
      <c r="E16" s="9">
        <v>81280</v>
      </c>
      <c r="F16" s="9">
        <v>314960</v>
      </c>
      <c r="G16" s="9">
        <v>162560</v>
      </c>
      <c r="H16" s="9">
        <v>314960</v>
      </c>
      <c r="I16" s="9">
        <v>170000</v>
      </c>
      <c r="J16" s="9">
        <v>314960</v>
      </c>
      <c r="K16" s="9">
        <v>81280</v>
      </c>
      <c r="L16" s="9">
        <v>314960</v>
      </c>
      <c r="M16" s="9">
        <v>162560</v>
      </c>
      <c r="N16" s="9">
        <v>314960</v>
      </c>
      <c r="O16" s="9">
        <v>162560</v>
      </c>
      <c r="P16" s="9">
        <v>314960</v>
      </c>
    </row>
    <row r="17" spans="2:16" x14ac:dyDescent="0.2">
      <c r="B17" s="10"/>
      <c r="C17" s="11" t="s">
        <v>19</v>
      </c>
      <c r="D17" s="9">
        <f t="shared" si="2"/>
        <v>914400</v>
      </c>
      <c r="E17" s="9">
        <v>76200</v>
      </c>
      <c r="F17" s="9">
        <v>76200</v>
      </c>
      <c r="G17" s="9">
        <v>76200</v>
      </c>
      <c r="H17" s="9">
        <v>76200</v>
      </c>
      <c r="I17" s="9">
        <v>76200</v>
      </c>
      <c r="J17" s="9">
        <v>76200</v>
      </c>
      <c r="K17" s="9">
        <v>76200</v>
      </c>
      <c r="L17" s="9">
        <v>76200</v>
      </c>
      <c r="M17" s="9">
        <v>76200</v>
      </c>
      <c r="N17" s="9">
        <v>76200</v>
      </c>
      <c r="O17" s="9">
        <v>76200</v>
      </c>
      <c r="P17" s="9">
        <v>76200</v>
      </c>
    </row>
    <row r="18" spans="2:16" x14ac:dyDescent="0.2">
      <c r="B18" s="10"/>
      <c r="C18" s="11" t="s">
        <v>20</v>
      </c>
      <c r="D18" s="9">
        <f t="shared" si="2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 x14ac:dyDescent="0.2">
      <c r="B19" s="10"/>
      <c r="C19" s="11" t="s">
        <v>21</v>
      </c>
      <c r="D19" s="9">
        <f t="shared" si="2"/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2:16" x14ac:dyDescent="0.2">
      <c r="B20" s="12" t="s">
        <v>22</v>
      </c>
      <c r="C20" s="12"/>
      <c r="D20" s="9">
        <f t="shared" si="2"/>
        <v>2319838</v>
      </c>
      <c r="E20" s="9">
        <f t="shared" ref="E20:P20" si="3">E21+E22+E23+E24+E25+E26+E27+E28+E29</f>
        <v>146220</v>
      </c>
      <c r="F20" s="9">
        <f t="shared" si="3"/>
        <v>426948</v>
      </c>
      <c r="G20" s="9">
        <f t="shared" si="3"/>
        <v>107340</v>
      </c>
      <c r="H20" s="9">
        <f t="shared" si="3"/>
        <v>274840</v>
      </c>
      <c r="I20" s="9">
        <f t="shared" si="3"/>
        <v>73840</v>
      </c>
      <c r="J20" s="9">
        <f t="shared" si="3"/>
        <v>105840</v>
      </c>
      <c r="K20" s="9">
        <f t="shared" si="3"/>
        <v>253240</v>
      </c>
      <c r="L20" s="9">
        <f t="shared" si="3"/>
        <v>314590</v>
      </c>
      <c r="M20" s="9">
        <f t="shared" si="3"/>
        <v>322740</v>
      </c>
      <c r="N20" s="9">
        <f t="shared" si="3"/>
        <v>126260</v>
      </c>
      <c r="O20" s="9">
        <f t="shared" si="3"/>
        <v>102260</v>
      </c>
      <c r="P20" s="9">
        <f t="shared" si="3"/>
        <v>65720</v>
      </c>
    </row>
    <row r="21" spans="2:16" x14ac:dyDescent="0.2">
      <c r="B21" s="10"/>
      <c r="C21" s="11" t="s">
        <v>23</v>
      </c>
      <c r="D21" s="9">
        <f t="shared" si="2"/>
        <v>1529638</v>
      </c>
      <c r="E21" s="9">
        <v>100500</v>
      </c>
      <c r="F21" s="9">
        <v>345688</v>
      </c>
      <c r="G21" s="9">
        <v>20000</v>
      </c>
      <c r="H21" s="9">
        <v>180500</v>
      </c>
      <c r="I21" s="9">
        <v>20000</v>
      </c>
      <c r="J21" s="9">
        <v>50000</v>
      </c>
      <c r="K21" s="9">
        <v>170500</v>
      </c>
      <c r="L21" s="9">
        <v>258750</v>
      </c>
      <c r="M21" s="9">
        <v>263200</v>
      </c>
      <c r="N21" s="9">
        <v>50500</v>
      </c>
      <c r="O21" s="9">
        <v>50000</v>
      </c>
      <c r="P21" s="9">
        <v>20000</v>
      </c>
    </row>
    <row r="22" spans="2:16" x14ac:dyDescent="0.2">
      <c r="B22" s="10"/>
      <c r="C22" s="11" t="s">
        <v>24</v>
      </c>
      <c r="D22" s="9">
        <f t="shared" si="2"/>
        <v>17200</v>
      </c>
      <c r="E22" s="9">
        <v>0</v>
      </c>
      <c r="F22" s="9">
        <v>3000</v>
      </c>
      <c r="G22" s="9">
        <v>500</v>
      </c>
      <c r="H22" s="9">
        <v>3000</v>
      </c>
      <c r="I22" s="9">
        <v>500</v>
      </c>
      <c r="J22" s="9">
        <v>2500</v>
      </c>
      <c r="K22" s="9">
        <v>500</v>
      </c>
      <c r="L22" s="9">
        <v>2500</v>
      </c>
      <c r="M22" s="9">
        <v>1200</v>
      </c>
      <c r="N22" s="9">
        <v>2500</v>
      </c>
      <c r="O22" s="9">
        <v>1000</v>
      </c>
      <c r="P22" s="9">
        <v>0</v>
      </c>
    </row>
    <row r="23" spans="2:16" x14ac:dyDescent="0.2">
      <c r="B23" s="10"/>
      <c r="C23" s="11" t="s">
        <v>25</v>
      </c>
      <c r="D23" s="9">
        <f t="shared" si="2"/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2:16" x14ac:dyDescent="0.2">
      <c r="B24" s="10"/>
      <c r="C24" s="11" t="s">
        <v>26</v>
      </c>
      <c r="D24" s="9">
        <f t="shared" si="2"/>
        <v>23000</v>
      </c>
      <c r="E24" s="9">
        <v>0</v>
      </c>
      <c r="F24" s="9">
        <v>0</v>
      </c>
      <c r="G24" s="9">
        <v>0</v>
      </c>
      <c r="H24" s="9">
        <v>8000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15000</v>
      </c>
      <c r="O24" s="9">
        <v>0</v>
      </c>
      <c r="P24" s="9">
        <v>0</v>
      </c>
    </row>
    <row r="25" spans="2:16" x14ac:dyDescent="0.2">
      <c r="B25" s="10"/>
      <c r="C25" s="11" t="s">
        <v>27</v>
      </c>
      <c r="D25" s="9">
        <f t="shared" si="2"/>
        <v>10000</v>
      </c>
      <c r="E25" s="9">
        <v>0</v>
      </c>
      <c r="F25" s="9">
        <v>0</v>
      </c>
      <c r="G25" s="9">
        <v>3500</v>
      </c>
      <c r="H25" s="9">
        <v>0</v>
      </c>
      <c r="I25" s="9">
        <v>0</v>
      </c>
      <c r="J25" s="9">
        <v>0</v>
      </c>
      <c r="K25" s="9">
        <v>3500</v>
      </c>
      <c r="L25" s="9">
        <v>0</v>
      </c>
      <c r="M25" s="9">
        <v>0</v>
      </c>
      <c r="N25" s="9">
        <v>0</v>
      </c>
      <c r="O25" s="9">
        <v>3000</v>
      </c>
      <c r="P25" s="9">
        <v>0</v>
      </c>
    </row>
    <row r="26" spans="2:16" x14ac:dyDescent="0.2">
      <c r="B26" s="10"/>
      <c r="C26" s="11" t="s">
        <v>28</v>
      </c>
      <c r="D26" s="9">
        <f t="shared" si="2"/>
        <v>609600</v>
      </c>
      <c r="E26" s="9">
        <v>45720</v>
      </c>
      <c r="F26" s="9">
        <v>48260</v>
      </c>
      <c r="G26" s="9">
        <v>53340</v>
      </c>
      <c r="H26" s="9">
        <v>53340</v>
      </c>
      <c r="I26" s="9">
        <v>53340</v>
      </c>
      <c r="J26" s="9">
        <v>53340</v>
      </c>
      <c r="K26" s="9">
        <v>53340</v>
      </c>
      <c r="L26" s="9">
        <v>53340</v>
      </c>
      <c r="M26" s="9">
        <v>53340</v>
      </c>
      <c r="N26" s="9">
        <v>48260</v>
      </c>
      <c r="O26" s="9">
        <v>48260</v>
      </c>
      <c r="P26" s="9">
        <v>45720</v>
      </c>
    </row>
    <row r="27" spans="2:16" x14ac:dyDescent="0.2">
      <c r="B27" s="10"/>
      <c r="C27" s="11" t="s">
        <v>29</v>
      </c>
      <c r="D27" s="9">
        <f t="shared" si="2"/>
        <v>45000</v>
      </c>
      <c r="E27" s="9">
        <v>0</v>
      </c>
      <c r="F27" s="9">
        <v>30000</v>
      </c>
      <c r="G27" s="9">
        <v>0</v>
      </c>
      <c r="H27" s="9">
        <v>10000</v>
      </c>
      <c r="I27" s="9">
        <v>0</v>
      </c>
      <c r="J27" s="9">
        <v>0</v>
      </c>
      <c r="K27" s="9">
        <v>0</v>
      </c>
      <c r="L27" s="9">
        <v>0</v>
      </c>
      <c r="M27" s="9">
        <v>5000</v>
      </c>
      <c r="N27" s="9">
        <v>0</v>
      </c>
      <c r="O27" s="9">
        <v>0</v>
      </c>
      <c r="P27" s="9">
        <v>0</v>
      </c>
    </row>
    <row r="28" spans="2:16" x14ac:dyDescent="0.2">
      <c r="B28" s="10"/>
      <c r="C28" s="11" t="s">
        <v>30</v>
      </c>
      <c r="D28" s="9">
        <f t="shared" si="2"/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 x14ac:dyDescent="0.2">
      <c r="B29" s="10"/>
      <c r="C29" s="11" t="s">
        <v>31</v>
      </c>
      <c r="D29" s="9">
        <f t="shared" si="2"/>
        <v>85400</v>
      </c>
      <c r="E29" s="9">
        <v>0</v>
      </c>
      <c r="F29" s="9">
        <v>0</v>
      </c>
      <c r="G29" s="9">
        <v>30000</v>
      </c>
      <c r="H29" s="9">
        <v>20000</v>
      </c>
      <c r="I29" s="9">
        <v>0</v>
      </c>
      <c r="J29" s="9">
        <v>0</v>
      </c>
      <c r="K29" s="9">
        <v>25400</v>
      </c>
      <c r="L29" s="9">
        <v>0</v>
      </c>
      <c r="M29" s="9">
        <v>0</v>
      </c>
      <c r="N29" s="9">
        <v>10000</v>
      </c>
      <c r="O29" s="9">
        <v>0</v>
      </c>
      <c r="P29" s="9">
        <v>0</v>
      </c>
    </row>
    <row r="30" spans="2:16" x14ac:dyDescent="0.2">
      <c r="B30" s="12" t="s">
        <v>32</v>
      </c>
      <c r="C30" s="12"/>
      <c r="D30" s="9">
        <f t="shared" si="2"/>
        <v>6965856</v>
      </c>
      <c r="E30" s="9">
        <f>SUM(E31:E39)</f>
        <v>183140</v>
      </c>
      <c r="F30" s="9">
        <f t="shared" ref="F30:P30" si="4">SUM(F31:F39)</f>
        <v>525758</v>
      </c>
      <c r="G30" s="9">
        <f t="shared" si="4"/>
        <v>855420</v>
      </c>
      <c r="H30" s="9">
        <f t="shared" si="4"/>
        <v>725100</v>
      </c>
      <c r="I30" s="9">
        <f t="shared" si="4"/>
        <v>794880</v>
      </c>
      <c r="J30" s="9">
        <f t="shared" si="4"/>
        <v>827020</v>
      </c>
      <c r="K30" s="9">
        <f t="shared" si="4"/>
        <v>718380</v>
      </c>
      <c r="L30" s="9">
        <f t="shared" si="4"/>
        <v>462740</v>
      </c>
      <c r="M30" s="9">
        <f t="shared" si="4"/>
        <v>745400</v>
      </c>
      <c r="N30" s="9">
        <f t="shared" si="4"/>
        <v>514580</v>
      </c>
      <c r="O30" s="9">
        <f t="shared" si="4"/>
        <v>313920</v>
      </c>
      <c r="P30" s="9">
        <f t="shared" si="4"/>
        <v>299518</v>
      </c>
    </row>
    <row r="31" spans="2:16" x14ac:dyDescent="0.2">
      <c r="B31" s="10"/>
      <c r="C31" s="11" t="s">
        <v>33</v>
      </c>
      <c r="D31" s="9">
        <f t="shared" si="2"/>
        <v>1772920</v>
      </c>
      <c r="E31" s="9">
        <v>147320</v>
      </c>
      <c r="F31" s="9">
        <v>149860</v>
      </c>
      <c r="G31" s="9">
        <v>147320</v>
      </c>
      <c r="H31" s="9">
        <v>149860</v>
      </c>
      <c r="I31" s="9">
        <v>147320</v>
      </c>
      <c r="J31" s="9">
        <v>147320</v>
      </c>
      <c r="K31" s="9">
        <v>147320</v>
      </c>
      <c r="L31" s="9">
        <v>147320</v>
      </c>
      <c r="M31" s="9">
        <v>147320</v>
      </c>
      <c r="N31" s="9">
        <v>147320</v>
      </c>
      <c r="O31" s="9">
        <v>147320</v>
      </c>
      <c r="P31" s="9">
        <v>147320</v>
      </c>
    </row>
    <row r="32" spans="2:16" x14ac:dyDescent="0.2">
      <c r="B32" s="10"/>
      <c r="C32" s="11" t="s">
        <v>34</v>
      </c>
      <c r="D32" s="9">
        <f t="shared" si="2"/>
        <v>466000</v>
      </c>
      <c r="E32" s="9">
        <v>5500</v>
      </c>
      <c r="F32" s="9">
        <v>35500</v>
      </c>
      <c r="G32" s="9">
        <v>25500</v>
      </c>
      <c r="H32" s="9">
        <v>5500</v>
      </c>
      <c r="I32" s="9">
        <v>8000</v>
      </c>
      <c r="J32" s="9">
        <v>5500</v>
      </c>
      <c r="K32" s="9">
        <v>355500</v>
      </c>
      <c r="L32" s="9">
        <v>5500</v>
      </c>
      <c r="M32" s="9">
        <v>5500</v>
      </c>
      <c r="N32" s="9">
        <v>5500</v>
      </c>
      <c r="O32" s="9">
        <v>5500</v>
      </c>
      <c r="P32" s="9">
        <v>3000</v>
      </c>
    </row>
    <row r="33" spans="2:16" x14ac:dyDescent="0.2">
      <c r="B33" s="10"/>
      <c r="C33" s="11" t="s">
        <v>35</v>
      </c>
      <c r="D33" s="9">
        <f t="shared" si="2"/>
        <v>1382200</v>
      </c>
      <c r="E33" s="9">
        <v>0</v>
      </c>
      <c r="F33" s="9">
        <v>163800</v>
      </c>
      <c r="G33" s="9">
        <v>80800</v>
      </c>
      <c r="H33" s="9">
        <v>41000</v>
      </c>
      <c r="I33" s="9">
        <v>112600</v>
      </c>
      <c r="J33" s="9">
        <v>443000</v>
      </c>
      <c r="K33" s="9">
        <v>30000</v>
      </c>
      <c r="L33" s="9">
        <v>176400</v>
      </c>
      <c r="M33" s="9">
        <v>30000</v>
      </c>
      <c r="N33" s="9">
        <v>193800</v>
      </c>
      <c r="O33" s="9">
        <v>81800</v>
      </c>
      <c r="P33" s="9">
        <v>29000</v>
      </c>
    </row>
    <row r="34" spans="2:16" x14ac:dyDescent="0.2">
      <c r="B34" s="10"/>
      <c r="C34" s="11" t="s">
        <v>36</v>
      </c>
      <c r="D34" s="9">
        <f t="shared" si="2"/>
        <v>342900</v>
      </c>
      <c r="E34" s="9">
        <v>0</v>
      </c>
      <c r="F34" s="9">
        <v>0</v>
      </c>
      <c r="G34" s="9">
        <v>0</v>
      </c>
      <c r="H34" s="9">
        <v>0</v>
      </c>
      <c r="I34" s="9">
        <v>152400</v>
      </c>
      <c r="J34" s="9">
        <v>0</v>
      </c>
      <c r="K34" s="9">
        <v>0</v>
      </c>
      <c r="L34" s="9">
        <v>0</v>
      </c>
      <c r="M34" s="9">
        <v>190500</v>
      </c>
      <c r="N34" s="9">
        <v>0</v>
      </c>
      <c r="O34" s="9">
        <v>0</v>
      </c>
      <c r="P34" s="9">
        <v>0</v>
      </c>
    </row>
    <row r="35" spans="2:16" x14ac:dyDescent="0.2">
      <c r="B35" s="10"/>
      <c r="C35" s="11" t="s">
        <v>37</v>
      </c>
      <c r="D35" s="9">
        <f t="shared" si="2"/>
        <v>1008600</v>
      </c>
      <c r="E35" s="9">
        <v>10000</v>
      </c>
      <c r="F35" s="9">
        <v>35240</v>
      </c>
      <c r="G35" s="9">
        <v>346240</v>
      </c>
      <c r="H35" s="9">
        <v>337780</v>
      </c>
      <c r="I35" s="9">
        <v>40240</v>
      </c>
      <c r="J35" s="9">
        <v>42780</v>
      </c>
      <c r="K35" s="9">
        <v>37780</v>
      </c>
      <c r="L35" s="9">
        <v>40240</v>
      </c>
      <c r="M35" s="9">
        <v>35240</v>
      </c>
      <c r="N35" s="9">
        <v>40240</v>
      </c>
      <c r="O35" s="9">
        <v>27580</v>
      </c>
      <c r="P35" s="9">
        <v>15240</v>
      </c>
    </row>
    <row r="36" spans="2:16" x14ac:dyDescent="0.2">
      <c r="B36" s="10"/>
      <c r="C36" s="11" t="s">
        <v>38</v>
      </c>
      <c r="D36" s="9">
        <f t="shared" si="2"/>
        <v>537478</v>
      </c>
      <c r="E36" s="9">
        <v>0</v>
      </c>
      <c r="F36" s="9">
        <v>43078</v>
      </c>
      <c r="G36" s="9">
        <v>63500</v>
      </c>
      <c r="H36" s="9">
        <v>76200</v>
      </c>
      <c r="I36" s="9">
        <v>63500</v>
      </c>
      <c r="J36" s="9">
        <v>76200</v>
      </c>
      <c r="K36" s="9">
        <v>63500</v>
      </c>
      <c r="L36" s="9">
        <v>0</v>
      </c>
      <c r="M36" s="9">
        <v>151500</v>
      </c>
      <c r="N36" s="9">
        <v>0</v>
      </c>
      <c r="O36" s="9">
        <v>0</v>
      </c>
      <c r="P36" s="9">
        <v>0</v>
      </c>
    </row>
    <row r="37" spans="2:16" x14ac:dyDescent="0.2">
      <c r="B37" s="10"/>
      <c r="C37" s="11" t="s">
        <v>39</v>
      </c>
      <c r="D37" s="9">
        <f t="shared" si="2"/>
        <v>451400</v>
      </c>
      <c r="E37" s="9">
        <v>20320</v>
      </c>
      <c r="F37" s="9">
        <v>37560</v>
      </c>
      <c r="G37" s="9">
        <v>61340</v>
      </c>
      <c r="H37" s="9">
        <v>69040</v>
      </c>
      <c r="I37" s="9">
        <v>68500</v>
      </c>
      <c r="J37" s="9">
        <v>66500</v>
      </c>
      <c r="K37" s="9">
        <v>38560</v>
      </c>
      <c r="L37" s="9">
        <v>42560</v>
      </c>
      <c r="M37" s="9">
        <v>38020</v>
      </c>
      <c r="N37" s="9">
        <v>2000</v>
      </c>
      <c r="O37" s="9">
        <v>6000</v>
      </c>
      <c r="P37" s="9">
        <v>1000</v>
      </c>
    </row>
    <row r="38" spans="2:16" x14ac:dyDescent="0.2">
      <c r="B38" s="10"/>
      <c r="C38" s="11" t="s">
        <v>40</v>
      </c>
      <c r="D38" s="9">
        <f t="shared" si="2"/>
        <v>397158</v>
      </c>
      <c r="E38" s="9">
        <v>0</v>
      </c>
      <c r="F38" s="9">
        <v>15000</v>
      </c>
      <c r="G38" s="9">
        <v>10000</v>
      </c>
      <c r="H38" s="9">
        <v>0</v>
      </c>
      <c r="I38" s="9">
        <v>156600</v>
      </c>
      <c r="J38" s="9">
        <v>0</v>
      </c>
      <c r="K38" s="9">
        <v>0</v>
      </c>
      <c r="L38" s="9">
        <v>5000</v>
      </c>
      <c r="M38" s="9">
        <v>101600</v>
      </c>
      <c r="N38" s="9">
        <v>5000</v>
      </c>
      <c r="O38" s="9">
        <v>0</v>
      </c>
      <c r="P38" s="9">
        <v>103958</v>
      </c>
    </row>
    <row r="39" spans="2:16" x14ac:dyDescent="0.2">
      <c r="B39" s="10"/>
      <c r="C39" s="11" t="s">
        <v>41</v>
      </c>
      <c r="D39" s="9">
        <f t="shared" si="2"/>
        <v>607200</v>
      </c>
      <c r="E39" s="9">
        <v>0</v>
      </c>
      <c r="F39" s="9">
        <v>45720</v>
      </c>
      <c r="G39" s="9">
        <v>120720</v>
      </c>
      <c r="H39" s="9">
        <v>45720</v>
      </c>
      <c r="I39" s="9">
        <v>45720</v>
      </c>
      <c r="J39" s="9">
        <v>45720</v>
      </c>
      <c r="K39" s="9">
        <v>45720</v>
      </c>
      <c r="L39" s="9">
        <v>45720</v>
      </c>
      <c r="M39" s="9">
        <v>45720</v>
      </c>
      <c r="N39" s="9">
        <v>120720</v>
      </c>
      <c r="O39" s="9">
        <v>45720</v>
      </c>
      <c r="P39" s="9">
        <v>0</v>
      </c>
    </row>
    <row r="40" spans="2:16" x14ac:dyDescent="0.2">
      <c r="B40" s="12" t="s">
        <v>42</v>
      </c>
      <c r="C40" s="12"/>
      <c r="D40" s="9">
        <f t="shared" si="2"/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2:16" x14ac:dyDescent="0.2">
      <c r="B41" s="10"/>
      <c r="C41" s="11" t="s">
        <v>43</v>
      </c>
      <c r="D41" s="9">
        <f t="shared" si="2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f t="shared" si="2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f t="shared" si="2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x14ac:dyDescent="0.2">
      <c r="B44" s="10"/>
      <c r="C44" s="11" t="s">
        <v>46</v>
      </c>
      <c r="D44" s="9">
        <f t="shared" si="2"/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2:16" x14ac:dyDescent="0.2">
      <c r="B45" s="10"/>
      <c r="C45" s="11" t="s">
        <v>47</v>
      </c>
      <c r="D45" s="9">
        <f t="shared" si="2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f t="shared" si="2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f t="shared" si="2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f t="shared" si="2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f t="shared" si="2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2" t="s">
        <v>52</v>
      </c>
      <c r="C50" s="12"/>
      <c r="D50" s="9">
        <f t="shared" si="2"/>
        <v>1620000</v>
      </c>
      <c r="E50" s="9">
        <f>SUM(E51:E59)</f>
        <v>0</v>
      </c>
      <c r="F50" s="9">
        <f t="shared" ref="F50:P50" si="5">SUM(F51:F59)</f>
        <v>0</v>
      </c>
      <c r="G50" s="9">
        <f t="shared" si="5"/>
        <v>0</v>
      </c>
      <c r="H50" s="9">
        <f t="shared" si="5"/>
        <v>1270000</v>
      </c>
      <c r="I50" s="9">
        <f t="shared" si="5"/>
        <v>0</v>
      </c>
      <c r="J50" s="9">
        <f t="shared" si="5"/>
        <v>200000</v>
      </c>
      <c r="K50" s="9">
        <f t="shared" si="5"/>
        <v>0</v>
      </c>
      <c r="L50" s="9">
        <f t="shared" si="5"/>
        <v>150000</v>
      </c>
      <c r="M50" s="9">
        <f t="shared" si="5"/>
        <v>0</v>
      </c>
      <c r="N50" s="9">
        <f t="shared" si="5"/>
        <v>0</v>
      </c>
      <c r="O50" s="9">
        <f t="shared" si="5"/>
        <v>0</v>
      </c>
      <c r="P50" s="9">
        <f t="shared" si="5"/>
        <v>0</v>
      </c>
    </row>
    <row r="51" spans="2:16" x14ac:dyDescent="0.2">
      <c r="B51" s="10"/>
      <c r="C51" s="11" t="s">
        <v>53</v>
      </c>
      <c r="D51" s="9">
        <f t="shared" si="2"/>
        <v>1000000</v>
      </c>
      <c r="E51" s="9">
        <f>SUM(E52:E59)</f>
        <v>0</v>
      </c>
      <c r="F51" s="9">
        <v>0</v>
      </c>
      <c r="G51" s="9">
        <v>0</v>
      </c>
      <c r="H51" s="9">
        <v>1000000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2:16" x14ac:dyDescent="0.2">
      <c r="B52" s="10"/>
      <c r="C52" s="11" t="s">
        <v>54</v>
      </c>
      <c r="D52" s="9">
        <f t="shared" si="2"/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2">
      <c r="B53" s="10"/>
      <c r="C53" s="11" t="s">
        <v>55</v>
      </c>
      <c r="D53" s="9">
        <f t="shared" si="2"/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2:16" x14ac:dyDescent="0.2">
      <c r="B54" s="10"/>
      <c r="C54" s="11" t="s">
        <v>56</v>
      </c>
      <c r="D54" s="9">
        <f t="shared" si="2"/>
        <v>270000</v>
      </c>
      <c r="E54" s="9">
        <v>0</v>
      </c>
      <c r="F54" s="9">
        <v>0</v>
      </c>
      <c r="G54" s="9">
        <v>0</v>
      </c>
      <c r="H54" s="9">
        <v>270000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 x14ac:dyDescent="0.2">
      <c r="B55" s="10"/>
      <c r="C55" s="11" t="s">
        <v>57</v>
      </c>
      <c r="D55" s="9">
        <f t="shared" si="2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f t="shared" si="2"/>
        <v>350000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200000</v>
      </c>
      <c r="K56" s="9">
        <v>0</v>
      </c>
      <c r="L56" s="9">
        <v>150000</v>
      </c>
      <c r="M56" s="9">
        <v>0</v>
      </c>
      <c r="N56" s="9">
        <v>0</v>
      </c>
      <c r="O56" s="9">
        <v>0</v>
      </c>
      <c r="P56" s="9">
        <v>0</v>
      </c>
    </row>
    <row r="57" spans="2:16" x14ac:dyDescent="0.2">
      <c r="B57" s="10"/>
      <c r="C57" s="11" t="s">
        <v>59</v>
      </c>
      <c r="D57" s="9">
        <f t="shared" si="2"/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f t="shared" si="2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f t="shared" si="2"/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 x14ac:dyDescent="0.2">
      <c r="B60" s="12" t="s">
        <v>62</v>
      </c>
      <c r="C60" s="12"/>
      <c r="D60" s="9">
        <f t="shared" si="2"/>
        <v>1000000</v>
      </c>
      <c r="E60" s="9">
        <f>SUM(E61:E63)</f>
        <v>0</v>
      </c>
      <c r="F60" s="9">
        <f t="shared" ref="F60:P60" si="6">SUM(F61:F63)</f>
        <v>0</v>
      </c>
      <c r="G60" s="9">
        <f t="shared" si="6"/>
        <v>0</v>
      </c>
      <c r="H60" s="9">
        <f t="shared" si="6"/>
        <v>0</v>
      </c>
      <c r="I60" s="9">
        <f t="shared" si="6"/>
        <v>1000000</v>
      </c>
      <c r="J60" s="9">
        <f t="shared" si="6"/>
        <v>0</v>
      </c>
      <c r="K60" s="9">
        <f t="shared" si="6"/>
        <v>0</v>
      </c>
      <c r="L60" s="9">
        <f t="shared" si="6"/>
        <v>0</v>
      </c>
      <c r="M60" s="9">
        <f t="shared" si="6"/>
        <v>0</v>
      </c>
      <c r="N60" s="9">
        <f t="shared" si="6"/>
        <v>0</v>
      </c>
      <c r="O60" s="9">
        <f t="shared" si="6"/>
        <v>0</v>
      </c>
      <c r="P60" s="9">
        <f t="shared" si="6"/>
        <v>0</v>
      </c>
    </row>
    <row r="61" spans="2:16" x14ac:dyDescent="0.2">
      <c r="B61" s="10"/>
      <c r="C61" s="11" t="s">
        <v>63</v>
      </c>
      <c r="D61" s="9">
        <f t="shared" si="2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f t="shared" si="2"/>
        <v>1000000</v>
      </c>
      <c r="E62" s="9">
        <v>0</v>
      </c>
      <c r="F62" s="9">
        <v>0</v>
      </c>
      <c r="G62" s="9">
        <v>0</v>
      </c>
      <c r="H62" s="9">
        <v>0</v>
      </c>
      <c r="I62" s="9">
        <v>1000000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f t="shared" si="2"/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2">
      <c r="B64" s="12" t="s">
        <v>66</v>
      </c>
      <c r="C64" s="12"/>
      <c r="D64" s="9">
        <f t="shared" si="2"/>
        <v>1488098</v>
      </c>
      <c r="E64" s="9">
        <f t="shared" ref="E64:P64" si="7">E71</f>
        <v>0</v>
      </c>
      <c r="F64" s="9">
        <f t="shared" si="7"/>
        <v>0</v>
      </c>
      <c r="G64" s="9">
        <f t="shared" si="7"/>
        <v>0</v>
      </c>
      <c r="H64" s="9">
        <f t="shared" si="7"/>
        <v>0</v>
      </c>
      <c r="I64" s="9">
        <f t="shared" si="7"/>
        <v>0</v>
      </c>
      <c r="J64" s="9">
        <f t="shared" si="7"/>
        <v>0</v>
      </c>
      <c r="K64" s="9">
        <f t="shared" si="7"/>
        <v>0</v>
      </c>
      <c r="L64" s="9">
        <f t="shared" si="7"/>
        <v>1488098</v>
      </c>
      <c r="M64" s="9">
        <f t="shared" si="7"/>
        <v>0</v>
      </c>
      <c r="N64" s="9">
        <f t="shared" si="7"/>
        <v>0</v>
      </c>
      <c r="O64" s="9">
        <f t="shared" si="7"/>
        <v>0</v>
      </c>
      <c r="P64" s="9">
        <f t="shared" si="7"/>
        <v>0</v>
      </c>
    </row>
    <row r="65" spans="2:16" x14ac:dyDescent="0.2">
      <c r="B65" s="10"/>
      <c r="C65" s="11" t="s">
        <v>67</v>
      </c>
      <c r="D65" s="9">
        <f t="shared" si="2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f t="shared" si="2"/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f t="shared" si="2"/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f t="shared" si="2"/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f t="shared" si="2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f t="shared" si="2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f t="shared" si="2"/>
        <v>1488098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1488098</v>
      </c>
      <c r="M71" s="9">
        <v>0</v>
      </c>
      <c r="N71" s="9">
        <v>0</v>
      </c>
      <c r="O71" s="9">
        <v>0</v>
      </c>
      <c r="P71" s="9">
        <v>0</v>
      </c>
    </row>
    <row r="72" spans="2:16" x14ac:dyDescent="0.2">
      <c r="B72" s="12" t="s">
        <v>74</v>
      </c>
      <c r="C72" s="12"/>
      <c r="D72" s="9">
        <f t="shared" si="2"/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2:16" x14ac:dyDescent="0.2">
      <c r="B73" s="10"/>
      <c r="C73" s="11" t="s">
        <v>75</v>
      </c>
      <c r="D73" s="9">
        <f t="shared" si="2"/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f t="shared" si="2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f t="shared" si="2"/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2" t="s">
        <v>78</v>
      </c>
      <c r="C76" s="12"/>
      <c r="D76" s="9">
        <f t="shared" si="2"/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2:16" x14ac:dyDescent="0.2">
      <c r="B77" s="10"/>
      <c r="C77" s="11" t="s">
        <v>79</v>
      </c>
      <c r="D77" s="9">
        <f t="shared" si="2"/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 x14ac:dyDescent="0.2">
      <c r="B78" s="10"/>
      <c r="C78" s="11" t="s">
        <v>80</v>
      </c>
      <c r="D78" s="9">
        <f t="shared" ref="D78:D83" si="8">SUM(E78:P78)</f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f t="shared" si="8"/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f t="shared" si="8"/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f t="shared" si="8"/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f t="shared" si="8"/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f t="shared" si="8"/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11:C11"/>
    <mergeCell ref="B6:O6"/>
    <mergeCell ref="B3:P3"/>
    <mergeCell ref="B4:P4"/>
    <mergeCell ref="B5:P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31496062992125984" right="0.31496062992125984" top="0.74803149606299213" bottom="0.74803149606299213" header="0.31496062992125984" footer="0.31496062992125984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auxAdmon</cp:lastModifiedBy>
  <cp:lastPrinted>2017-07-21T20:44:51Z</cp:lastPrinted>
  <dcterms:created xsi:type="dcterms:W3CDTF">2014-01-23T15:01:32Z</dcterms:created>
  <dcterms:modified xsi:type="dcterms:W3CDTF">2017-07-21T20:45:04Z</dcterms:modified>
</cp:coreProperties>
</file>