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3\INFORMACION CONTABLE\ESTADO DE FLUJOS DE EFECTIVO\"/>
    </mc:Choice>
  </mc:AlternateContent>
  <bookViews>
    <workbookView xWindow="120" yWindow="105" windowWidth="15195" windowHeight="8445"/>
  </bookViews>
  <sheets>
    <sheet name="EFE" sheetId="1" r:id="rId1"/>
  </sheets>
  <definedNames>
    <definedName name="_xlnm.Print_Area" localSheetId="0">EFE!$A$1:$D$77</definedName>
  </definedNames>
  <calcPr calcId="162913"/>
</workbook>
</file>

<file path=xl/calcChain.xml><?xml version="1.0" encoding="utf-8"?>
<calcChain xmlns="http://schemas.openxmlformats.org/spreadsheetml/2006/main">
  <c r="C62" i="1" l="1"/>
  <c r="C58" i="1"/>
  <c r="C66" i="1" s="1"/>
  <c r="C55" i="1"/>
  <c r="C50" i="1" s="1"/>
  <c r="C49" i="1"/>
  <c r="C46" i="1" s="1"/>
  <c r="C56" i="1" s="1"/>
  <c r="C23" i="1"/>
  <c r="C11" i="1"/>
  <c r="C44" i="1" s="1"/>
  <c r="C67" i="1" l="1"/>
  <c r="C69" i="1" s="1"/>
</calcChain>
</file>

<file path=xl/sharedStrings.xml><?xml version="1.0" encoding="utf-8"?>
<sst xmlns="http://schemas.openxmlformats.org/spreadsheetml/2006/main" count="114" uniqueCount="82">
  <si>
    <t>ESTADO DE FLUJO DE EFECTIVO DEL 1° DE ENERO AL 30 DE SEPTIEMBRE  DE 2013</t>
  </si>
  <si>
    <t>ÍNDICE</t>
  </si>
  <si>
    <t>NOMBRE</t>
  </si>
  <si>
    <t>IMPORTE</t>
  </si>
  <si>
    <t>NOTA</t>
  </si>
  <si>
    <t>ACTIVIDADES DE OPERACIÓN</t>
  </si>
  <si>
    <t>ORIGEN</t>
  </si>
  <si>
    <t>Impuestos</t>
  </si>
  <si>
    <t xml:space="preserve"> 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</si>
  <si>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</si>
  <si>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</si>
  <si>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</si>
  <si>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</si>
  <si>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</si>
  <si>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</si>
  <si>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</si>
  <si>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</si>
  <si>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</si>
  <si>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</si>
  <si>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</si>
  <si>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</si>
  <si>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</si>
  <si>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</si>
  <si>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</si>
  <si>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</si>
  <si>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</si>
  <si>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</si>
  <si>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</si>
  <si>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</si>
  <si>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</si>
  <si>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</si>
  <si>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</si>
  <si>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</si>
  <si>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</si>
  <si>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</si>
  <si>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</si>
  <si>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</si>
  <si>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</si>
  <si>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</si>
  <si>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</si>
  <si>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</si>
  <si>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</si>
  <si>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3.1.0.0-A</t>
  </si>
  <si>
    <t>Contribuciones de capital</t>
  </si>
  <si>
    <t>1.2.3.3-A</t>
  </si>
  <si>
    <t>Venta de activos fisicos</t>
  </si>
  <si>
    <t>4.5.0.0</t>
  </si>
  <si>
    <t>Otros</t>
  </si>
  <si>
    <t>1.2.1.0-C</t>
  </si>
  <si>
    <t>Inversiones financieras (aportaciones a fideicomisos)</t>
  </si>
  <si>
    <t>1.2.3.0-C</t>
  </si>
  <si>
    <t>Bienes inmuebles</t>
  </si>
  <si>
    <t>1.2.3.5-C</t>
  </si>
  <si>
    <t>Construcciones en proceso</t>
  </si>
  <si>
    <t>1.2.4.0-C</t>
  </si>
  <si>
    <t>Bienes muebles e intangibles</t>
  </si>
  <si>
    <t>EFE-02</t>
  </si>
  <si>
    <t>4.6.0.0</t>
  </si>
  <si>
    <t>FLUJO NETO DE EFECTIVO DE LAS ACTIVIDADES DE INVERSIÓN</t>
  </si>
  <si>
    <t>ACTIVIDADES DE FINANCIAMIENTO</t>
  </si>
  <si>
    <t>2.2.3.3-A</t>
  </si>
  <si>
    <t>Endeudamiento neto interno</t>
  </si>
  <si>
    <t>2.2.3.4-A</t>
  </si>
  <si>
    <t>Endeudamiento neto externo</t>
  </si>
  <si>
    <t>3.2.0.0</t>
  </si>
  <si>
    <t>Incremento de Patrimonio/Pasivos</t>
  </si>
  <si>
    <t>2.1.3.1-C</t>
  </si>
  <si>
    <t>Servicios de la deuda interna</t>
  </si>
  <si>
    <t>2.1.3.2-C</t>
  </si>
  <si>
    <t xml:space="preserve">Servicios de la deuda externa </t>
  </si>
  <si>
    <t>2.3.0.0-C</t>
  </si>
  <si>
    <t>Disminucion de otros pasivos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</si>
  <si>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</si>
  <si>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</si>
  <si>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</si>
  <si>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</si>
  <si>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EFE-01</t>
  </si>
  <si>
    <t>"Bajo protesta de decir verdad declaramos que los Estados Financieros y sus notas, son razonablemente correctos y son responsabilidad del emisor"</t>
  </si>
  <si>
    <t>LIC. SANTIAGO PARRA RAMIREZ</t>
  </si>
  <si>
    <t xml:space="preserve">LIC. ANTONIO RAMIREZ VALLEJO </t>
  </si>
  <si>
    <t>DIRECTOR ADMINISTRATIVO</t>
  </si>
  <si>
    <t xml:space="preserve">                                                                                         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</si>
</sst>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\-#,##0.00;#,##0.00;&quot; &quot;"/>
    <numFmt numFmtId="165" formatCode="#,##0.00;\-#,##0.00;&quot; &quot;"/>
    <numFmt numFmtId="166" formatCode="#,##0;\-#,##0;&quot; 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5" fillId="3" borderId="2" xfId="1" applyFont="1" applyFill="1" applyBorder="1" applyAlignment="1">
      <alignment horizontal="center" vertical="top"/>
    </xf>
    <xf numFmtId="0" fontId="5" fillId="3" borderId="3" xfId="1" applyFont="1" applyFill="1" applyBorder="1" applyAlignment="1">
      <alignment horizontal="center" vertical="top" wrapText="1"/>
    </xf>
    <xf numFmtId="4" fontId="5" fillId="3" borderId="3" xfId="1" applyNumberFormat="1" applyFont="1" applyFill="1" applyBorder="1" applyAlignment="1">
      <alignment horizontal="center" vertical="top" wrapText="1"/>
    </xf>
    <xf numFmtId="3" fontId="5" fillId="3" borderId="4" xfId="1" applyNumberFormat="1" applyFont="1" applyFill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4" fontId="4" fillId="0" borderId="0" xfId="1" applyNumberFormat="1" applyFont="1" applyFill="1" applyBorder="1" applyAlignment="1">
      <alignment vertical="top"/>
    </xf>
    <xf numFmtId="3" fontId="4" fillId="0" borderId="6" xfId="1" applyNumberFormat="1" applyFont="1" applyFill="1" applyBorder="1" applyAlignment="1">
      <alignment vertical="top"/>
    </xf>
    <xf numFmtId="0" fontId="5" fillId="0" borderId="0" xfId="1" applyFont="1" applyAlignment="1">
      <alignment vertical="top" wrapText="1"/>
    </xf>
    <xf numFmtId="4" fontId="5" fillId="0" borderId="0" xfId="1" applyNumberFormat="1" applyFont="1" applyFill="1" applyBorder="1" applyAlignment="1">
      <alignment vertical="top"/>
    </xf>
    <xf numFmtId="0" fontId="4" fillId="0" borderId="5" xfId="1" applyFont="1" applyBorder="1" applyAlignment="1">
      <alignment horizontal="center" vertical="top"/>
    </xf>
    <xf numFmtId="0" fontId="4" fillId="0" borderId="0" xfId="1" applyFont="1" applyAlignment="1">
      <alignment vertical="top" wrapText="1"/>
    </xf>
    <xf numFmtId="0" fontId="4" fillId="0" borderId="5" xfId="1" applyFont="1" applyFill="1" applyBorder="1" applyAlignment="1">
      <alignment horizontal="center" vertical="top"/>
    </xf>
    <xf numFmtId="0" fontId="4" fillId="0" borderId="0" xfId="1" applyFont="1" applyFill="1" applyAlignment="1">
      <alignment vertical="top" wrapText="1"/>
    </xf>
    <xf numFmtId="3" fontId="6" fillId="0" borderId="6" xfId="1" applyNumberFormat="1" applyFont="1" applyFill="1" applyBorder="1" applyAlignment="1">
      <alignment vertical="top"/>
    </xf>
    <xf numFmtId="4" fontId="0" fillId="0" borderId="0" xfId="0" applyNumberFormat="1"/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vertical="top" wrapText="1"/>
    </xf>
    <xf numFmtId="4" fontId="4" fillId="0" borderId="8" xfId="1" applyNumberFormat="1" applyFont="1" applyFill="1" applyBorder="1" applyAlignment="1">
      <alignment vertical="top"/>
    </xf>
    <xf numFmtId="3" fontId="4" fillId="0" borderId="9" xfId="1" applyNumberFormat="1" applyFont="1" applyFill="1" applyBorder="1" applyAlignment="1">
      <alignment vertical="top"/>
    </xf>
    <xf numFmtId="43" fontId="1" fillId="0" borderId="0" xfId="2" applyFont="1"/>
    <xf numFmtId="4" fontId="3" fillId="0" borderId="0" xfId="0" applyNumberFormat="1" applyFont="1"/>
    <xf numFmtId="49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/>
    <xf numFmtId="165" fontId="8" fillId="0" borderId="0" xfId="0" applyNumberFormat="1" applyFont="1" applyFill="1" applyBorder="1"/>
    <xf numFmtId="0" fontId="9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5">
    <cellStyle name="Millares 2" xfId="2"/>
    <cellStyle name="Normal" xfId="0" builtinId="0"/>
    <cellStyle name="Normal 2" xfId="3"/>
    <cellStyle name="Normal 2 2" xfId="4"/>
    <cellStyle name="Normal 2 2 2" xfId="1"/>
    <cellStyle name="Normal 2 2_08_NOT_DYM_CodigoSF_CodigoPeriodo_Año" xfId="5"/>
    <cellStyle name="Normal 2 3" xfId="6"/>
    <cellStyle name="Normal 2_08_NOT_DYM_CodigoSF_CodigoPeriodo_Año" xfId="7"/>
    <cellStyle name="Normal 3" xfId="8"/>
    <cellStyle name="Normal 4" xfId="9"/>
    <cellStyle name="Normal 5" xfId="10"/>
    <cellStyle name="Normal 56" xfId="11"/>
    <cellStyle name="Notas 2" xfId="12"/>
    <cellStyle name="Notas 3" xfId="13"/>
    <cellStyle name="Porcentaj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5</xdr:row>
      <xdr:rowOff>66675</xdr:rowOff>
    </xdr:to>
    <xdr:pic>
      <xdr:nvPicPr>
        <xdr:cNvPr id="2" name="1 Imagen" descr="MEMBRETE aceptado.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75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77"/>
  <sheetViews>
    <sheetView tabSelected="1" workbookViewId="0">
      <selection activeCell="A7" sqref="A7:D7"/>
    </sheetView>
  </sheetViews>
  <sheetFormatPr baseColWidth="10" defaultRowHeight="15" x14ac:dyDescent="0.25"/>
  <cols>
    <col min="1" max="1" width="30.140625" style="1" customWidth="1"/>
    <col min="2" max="2" width="76.85546875" style="1" customWidth="1"/>
    <col min="3" max="3" width="13.42578125" style="1" bestFit="1" customWidth="1"/>
    <col min="4" max="4" width="11.42578125" style="1"/>
    <col min="6" max="6" width="17.28515625" bestFit="1" customWidth="1"/>
  </cols>
  <sheetData>
    <row r="7" spans="1:4" x14ac:dyDescent="0.25">
      <c r="A7" s="35" t="s">
        <v>0</v>
      </c>
      <c r="B7" s="35"/>
      <c r="C7" s="35"/>
      <c r="D7" s="35"/>
    </row>
    <row r="8" spans="1:4" ht="15.75" thickBot="1" x14ac:dyDescent="0.3"/>
    <row r="9" spans="1:4" ht="15.75" thickBot="1" x14ac:dyDescent="0.3">
      <c r="A9" s="2" t="s">
        <v>1</v>
      </c>
      <c r="B9" s="3" t="s">
        <v>2</v>
      </c>
      <c r="C9" s="4" t="s">
        <v>3</v>
      </c>
      <c r="D9" s="5" t="s">
        <v>4</v>
      </c>
    </row>
    <row r="10" spans="1:4" x14ac:dyDescent="0.25">
      <c r="A10" s="6"/>
      <c r="B10" s="7" t="s">
        <v>5</v>
      </c>
      <c r="C10" s="8"/>
      <c r="D10" s="9"/>
    </row>
    <row r="11" spans="1:4" x14ac:dyDescent="0.25">
      <c r="A11" s="6"/>
      <c r="B11" s="10" t="s">
        <v>6</v>
      </c>
      <c r="C11" s="11">
        <f>+SUM(C12:C22)</f>
        <v>31233507.009999998</v>
      </c>
      <c r="D11" s="9"/>
    </row>
    <row r="12" spans="1:4" ht="14.25" customHeight="1" x14ac:dyDescent="0.25">
      <c r="A12" s="12">
        <v>4110</v>
      </c>
      <c r="B12" s="13" t="s">
        <v>7</v>
      </c>
      <c r="C12" s="8" t="s">
        <v>8</v>
      </c>
      <c r="D12" s="9"/>
    </row>
    <row r="13" spans="1:4" ht="14.25" customHeight="1" x14ac:dyDescent="0.25">
      <c r="A13" s="14">
        <v>4120</v>
      </c>
      <c r="B13" s="15" t="s">
        <v>9</v>
      </c>
      <c r="C13" s="8" t="s">
        <v>8</v>
      </c>
      <c r="D13" s="9"/>
    </row>
    <row r="14" spans="1:4" ht="14.25" customHeight="1" x14ac:dyDescent="0.25">
      <c r="A14" s="12">
        <v>4130</v>
      </c>
      <c r="B14" s="13" t="s">
        <v>10</v>
      </c>
      <c r="C14" s="8" t="s">
        <v>8</v>
      </c>
      <c r="D14" s="9"/>
    </row>
    <row r="15" spans="1:4" ht="14.25" customHeight="1" x14ac:dyDescent="0.25">
      <c r="A15" s="12">
        <v>4140</v>
      </c>
      <c r="B15" s="13" t="s">
        <v>11</v>
      </c>
      <c r="C15" s="8">
        <v>238545</v>
      </c>
      <c r="D15" s="9"/>
    </row>
    <row r="16" spans="1:4" ht="14.25" customHeight="1" x14ac:dyDescent="0.25">
      <c r="A16" s="12">
        <v>4150</v>
      </c>
      <c r="B16" s="13" t="s">
        <v>12</v>
      </c>
      <c r="C16" s="8">
        <v>5466110.8899999997</v>
      </c>
      <c r="D16" s="9"/>
    </row>
    <row r="17" spans="1:4" ht="14.25" customHeight="1" x14ac:dyDescent="0.25">
      <c r="A17" s="12">
        <v>4160</v>
      </c>
      <c r="B17" s="13" t="s">
        <v>13</v>
      </c>
      <c r="C17" s="8">
        <v>96805</v>
      </c>
      <c r="D17" s="9"/>
    </row>
    <row r="18" spans="1:4" ht="14.25" customHeight="1" x14ac:dyDescent="0.25">
      <c r="A18" s="12">
        <v>4170</v>
      </c>
      <c r="B18" s="13" t="s">
        <v>14</v>
      </c>
      <c r="C18" s="8">
        <v>535574.81000000006</v>
      </c>
      <c r="D18" s="9"/>
    </row>
    <row r="19" spans="1:4" ht="14.25" customHeight="1" x14ac:dyDescent="0.25">
      <c r="A19" s="12">
        <v>4190</v>
      </c>
      <c r="B19" s="13" t="s">
        <v>15</v>
      </c>
      <c r="C19" s="8" t="s">
        <v>8</v>
      </c>
      <c r="D19" s="9"/>
    </row>
    <row r="20" spans="1:4" ht="14.25" customHeight="1" x14ac:dyDescent="0.25">
      <c r="A20" s="12">
        <v>4210</v>
      </c>
      <c r="B20" s="13" t="s">
        <v>16</v>
      </c>
      <c r="C20" s="8">
        <v>12981109</v>
      </c>
      <c r="D20" s="9"/>
    </row>
    <row r="21" spans="1:4" ht="14.25" customHeight="1" x14ac:dyDescent="0.25">
      <c r="A21" s="12">
        <v>4220</v>
      </c>
      <c r="B21" s="13" t="s">
        <v>17</v>
      </c>
      <c r="C21" s="8">
        <v>11620520</v>
      </c>
      <c r="D21" s="9"/>
    </row>
    <row r="22" spans="1:4" ht="14.25" customHeight="1" x14ac:dyDescent="0.25">
      <c r="A22" s="12">
        <v>4300</v>
      </c>
      <c r="B22" s="13" t="s">
        <v>18</v>
      </c>
      <c r="C22" s="8">
        <v>294842.31</v>
      </c>
      <c r="D22" s="9"/>
    </row>
    <row r="23" spans="1:4" ht="14.25" customHeight="1" x14ac:dyDescent="0.25">
      <c r="A23" s="12"/>
      <c r="B23" s="10" t="s">
        <v>19</v>
      </c>
      <c r="C23" s="11">
        <f>+SUM(C24:C43)</f>
        <v>23155885.759999998</v>
      </c>
      <c r="D23" s="9"/>
    </row>
    <row r="24" spans="1:4" ht="14.25" customHeight="1" x14ac:dyDescent="0.25">
      <c r="A24" s="12">
        <v>5110</v>
      </c>
      <c r="B24" s="13" t="s">
        <v>20</v>
      </c>
      <c r="C24" s="8">
        <v>17428745.449999999</v>
      </c>
      <c r="D24" s="9"/>
    </row>
    <row r="25" spans="1:4" ht="14.25" customHeight="1" x14ac:dyDescent="0.25">
      <c r="A25" s="12">
        <v>5120</v>
      </c>
      <c r="B25" s="13" t="s">
        <v>21</v>
      </c>
      <c r="C25" s="8">
        <v>1330910.97</v>
      </c>
      <c r="D25" s="9"/>
    </row>
    <row r="26" spans="1:4" ht="14.25" customHeight="1" x14ac:dyDescent="0.25">
      <c r="A26" s="12">
        <v>5130</v>
      </c>
      <c r="B26" s="13" t="s">
        <v>22</v>
      </c>
      <c r="C26" s="8">
        <v>4210852.1399999997</v>
      </c>
      <c r="D26" s="9"/>
    </row>
    <row r="27" spans="1:4" ht="14.25" customHeight="1" x14ac:dyDescent="0.25">
      <c r="A27" s="12">
        <v>5210</v>
      </c>
      <c r="B27" s="13" t="s">
        <v>23</v>
      </c>
      <c r="C27" s="8"/>
      <c r="D27" s="9"/>
    </row>
    <row r="28" spans="1:4" ht="14.25" customHeight="1" x14ac:dyDescent="0.25">
      <c r="A28" s="12">
        <v>5220</v>
      </c>
      <c r="B28" s="13" t="s">
        <v>24</v>
      </c>
      <c r="C28" s="8"/>
      <c r="D28" s="9"/>
    </row>
    <row r="29" spans="1:4" ht="14.25" customHeight="1" x14ac:dyDescent="0.25">
      <c r="A29" s="12">
        <v>5230</v>
      </c>
      <c r="B29" s="13" t="s">
        <v>25</v>
      </c>
      <c r="C29" s="8"/>
      <c r="D29" s="9"/>
    </row>
    <row r="30" spans="1:4" ht="14.25" customHeight="1" x14ac:dyDescent="0.25">
      <c r="A30" s="12">
        <v>5240</v>
      </c>
      <c r="B30" s="13" t="s">
        <v>26</v>
      </c>
      <c r="C30" s="8">
        <v>185377.2</v>
      </c>
      <c r="D30" s="9"/>
    </row>
    <row r="31" spans="1:4" ht="14.25" customHeight="1" x14ac:dyDescent="0.25">
      <c r="A31" s="12">
        <v>5250</v>
      </c>
      <c r="B31" s="13" t="s">
        <v>27</v>
      </c>
      <c r="C31" s="8"/>
      <c r="D31" s="9"/>
    </row>
    <row r="32" spans="1:4" ht="14.25" customHeight="1" x14ac:dyDescent="0.25">
      <c r="A32" s="12">
        <v>5260</v>
      </c>
      <c r="B32" s="13" t="s">
        <v>28</v>
      </c>
      <c r="C32" s="8"/>
      <c r="D32" s="9"/>
    </row>
    <row r="33" spans="1:4" ht="14.25" customHeight="1" x14ac:dyDescent="0.25">
      <c r="A33" s="12">
        <v>5270</v>
      </c>
      <c r="B33" s="13" t="s">
        <v>29</v>
      </c>
      <c r="C33" s="8"/>
      <c r="D33" s="9"/>
    </row>
    <row r="34" spans="1:4" ht="14.25" customHeight="1" x14ac:dyDescent="0.25">
      <c r="A34" s="12">
        <v>5280</v>
      </c>
      <c r="B34" s="13" t="s">
        <v>30</v>
      </c>
      <c r="C34" s="8"/>
      <c r="D34" s="9"/>
    </row>
    <row r="35" spans="1:4" ht="14.25" customHeight="1" x14ac:dyDescent="0.25">
      <c r="A35" s="12">
        <v>5290</v>
      </c>
      <c r="B35" s="13" t="s">
        <v>31</v>
      </c>
      <c r="C35" s="8"/>
      <c r="D35" s="9"/>
    </row>
    <row r="36" spans="1:4" ht="14.25" customHeight="1" x14ac:dyDescent="0.25">
      <c r="A36" s="12">
        <v>5310</v>
      </c>
      <c r="B36" s="13" t="s">
        <v>32</v>
      </c>
      <c r="C36" s="8"/>
      <c r="D36" s="9"/>
    </row>
    <row r="37" spans="1:4" ht="14.25" customHeight="1" x14ac:dyDescent="0.25">
      <c r="A37" s="12">
        <v>5320</v>
      </c>
      <c r="B37" s="13" t="s">
        <v>33</v>
      </c>
      <c r="C37" s="8"/>
      <c r="D37" s="9"/>
    </row>
    <row r="38" spans="1:4" ht="14.25" customHeight="1" x14ac:dyDescent="0.25">
      <c r="A38" s="12">
        <v>5330</v>
      </c>
      <c r="B38" s="13" t="s">
        <v>34</v>
      </c>
      <c r="C38" s="8"/>
      <c r="D38" s="9"/>
    </row>
    <row r="39" spans="1:4" ht="14.25" customHeight="1" x14ac:dyDescent="0.25">
      <c r="A39" s="14">
        <v>5410</v>
      </c>
      <c r="B39" s="15" t="s">
        <v>35</v>
      </c>
      <c r="C39" s="8"/>
      <c r="D39" s="9"/>
    </row>
    <row r="40" spans="1:4" ht="14.25" customHeight="1" x14ac:dyDescent="0.25">
      <c r="A40" s="14">
        <v>5420</v>
      </c>
      <c r="B40" s="13" t="s">
        <v>36</v>
      </c>
      <c r="C40" s="8"/>
      <c r="D40" s="9"/>
    </row>
    <row r="41" spans="1:4" ht="14.25" customHeight="1" x14ac:dyDescent="0.25">
      <c r="A41" s="12">
        <v>5430</v>
      </c>
      <c r="B41" s="13" t="s">
        <v>37</v>
      </c>
      <c r="C41" s="8"/>
      <c r="D41" s="9"/>
    </row>
    <row r="42" spans="1:4" ht="14.25" customHeight="1" x14ac:dyDescent="0.25">
      <c r="A42" s="12">
        <v>5440</v>
      </c>
      <c r="B42" s="13" t="s">
        <v>38</v>
      </c>
      <c r="C42" s="8"/>
      <c r="D42" s="9"/>
    </row>
    <row r="43" spans="1:4" ht="14.25" customHeight="1" x14ac:dyDescent="0.25">
      <c r="A43" s="12">
        <v>5450</v>
      </c>
      <c r="B43" s="13" t="s">
        <v>39</v>
      </c>
      <c r="C43" s="8"/>
      <c r="D43" s="9"/>
    </row>
    <row r="44" spans="1:4" ht="14.25" customHeight="1" x14ac:dyDescent="0.25">
      <c r="A44" s="12"/>
      <c r="B44" s="10" t="s">
        <v>40</v>
      </c>
      <c r="C44" s="8">
        <f>+C11-C23</f>
        <v>8077621.25</v>
      </c>
      <c r="D44" s="9"/>
    </row>
    <row r="45" spans="1:4" ht="14.25" customHeight="1" x14ac:dyDescent="0.25">
      <c r="A45" s="12"/>
      <c r="B45" s="7" t="s">
        <v>41</v>
      </c>
      <c r="C45" s="8"/>
      <c r="D45" s="9"/>
    </row>
    <row r="46" spans="1:4" ht="14.25" customHeight="1" x14ac:dyDescent="0.25">
      <c r="A46" s="12"/>
      <c r="B46" s="10" t="s">
        <v>6</v>
      </c>
      <c r="C46" s="8">
        <f>+SUM(C48:C49)</f>
        <v>6240995.6799999997</v>
      </c>
      <c r="D46" s="9"/>
    </row>
    <row r="47" spans="1:4" ht="14.25" customHeight="1" x14ac:dyDescent="0.25">
      <c r="A47" s="12" t="s">
        <v>42</v>
      </c>
      <c r="B47" s="13" t="s">
        <v>43</v>
      </c>
      <c r="C47" s="1" t="s">
        <v>8</v>
      </c>
      <c r="D47" s="9"/>
    </row>
    <row r="48" spans="1:4" ht="14.25" customHeight="1" x14ac:dyDescent="0.25">
      <c r="A48" s="12" t="s">
        <v>44</v>
      </c>
      <c r="B48" s="13" t="s">
        <v>45</v>
      </c>
      <c r="C48" s="8" t="s">
        <v>8</v>
      </c>
      <c r="D48" s="9"/>
    </row>
    <row r="49" spans="1:6" ht="14.25" customHeight="1" x14ac:dyDescent="0.25">
      <c r="A49" s="14" t="s">
        <v>46</v>
      </c>
      <c r="B49" s="15" t="s">
        <v>47</v>
      </c>
      <c r="C49" s="8">
        <f>2551208.41+3689779.27+8</f>
        <v>6240995.6799999997</v>
      </c>
      <c r="D49" s="9"/>
    </row>
    <row r="50" spans="1:6" ht="14.25" customHeight="1" x14ac:dyDescent="0.25">
      <c r="A50" s="12"/>
      <c r="B50" s="10" t="s">
        <v>19</v>
      </c>
      <c r="C50" s="8">
        <f>+SUM(C52:C55)</f>
        <v>3775947.75</v>
      </c>
      <c r="D50" s="9"/>
    </row>
    <row r="51" spans="1:6" ht="14.25" customHeight="1" x14ac:dyDescent="0.25">
      <c r="A51" s="12" t="s">
        <v>48</v>
      </c>
      <c r="B51" s="13" t="s">
        <v>49</v>
      </c>
      <c r="C51" s="8"/>
      <c r="D51" s="16" t="s">
        <v>8</v>
      </c>
    </row>
    <row r="52" spans="1:6" ht="14.25" customHeight="1" x14ac:dyDescent="0.25">
      <c r="A52" s="12" t="s">
        <v>50</v>
      </c>
      <c r="B52" s="13" t="s">
        <v>51</v>
      </c>
      <c r="C52" s="8"/>
      <c r="D52" s="16" t="s">
        <v>8</v>
      </c>
    </row>
    <row r="53" spans="1:6" ht="14.25" customHeight="1" x14ac:dyDescent="0.25">
      <c r="A53" s="12" t="s">
        <v>52</v>
      </c>
      <c r="B53" s="13" t="s">
        <v>53</v>
      </c>
      <c r="C53" s="8"/>
      <c r="D53" s="16" t="s">
        <v>8</v>
      </c>
    </row>
    <row r="54" spans="1:6" ht="14.25" customHeight="1" x14ac:dyDescent="0.25">
      <c r="A54" s="12" t="s">
        <v>54</v>
      </c>
      <c r="B54" s="13" t="s">
        <v>55</v>
      </c>
      <c r="C54" s="8">
        <v>859942.54</v>
      </c>
      <c r="D54" s="16" t="s">
        <v>56</v>
      </c>
    </row>
    <row r="55" spans="1:6" ht="14.25" customHeight="1" x14ac:dyDescent="0.25">
      <c r="A55" s="14" t="s">
        <v>57</v>
      </c>
      <c r="B55" s="15" t="s">
        <v>47</v>
      </c>
      <c r="C55" s="8">
        <f>1738060.42+1177944.79</f>
        <v>2916005.21</v>
      </c>
      <c r="D55" s="9"/>
    </row>
    <row r="56" spans="1:6" ht="14.25" customHeight="1" x14ac:dyDescent="0.25">
      <c r="A56" s="12"/>
      <c r="B56" s="10" t="s">
        <v>58</v>
      </c>
      <c r="C56" s="8">
        <f>+C46-C50</f>
        <v>2465047.9299999997</v>
      </c>
      <c r="D56" s="9"/>
      <c r="F56" t="s">
        <v>8</v>
      </c>
    </row>
    <row r="57" spans="1:6" ht="14.25" customHeight="1" x14ac:dyDescent="0.25">
      <c r="A57" s="12"/>
      <c r="B57" s="7" t="s">
        <v>59</v>
      </c>
      <c r="C57" s="8"/>
      <c r="D57" s="9"/>
      <c r="F57" s="17" t="s">
        <v>8</v>
      </c>
    </row>
    <row r="58" spans="1:6" ht="14.25" customHeight="1" x14ac:dyDescent="0.25">
      <c r="A58" s="12"/>
      <c r="B58" s="10" t="s">
        <v>6</v>
      </c>
      <c r="C58" s="8">
        <f>SUM(C59:C61)</f>
        <v>0</v>
      </c>
      <c r="D58" s="9"/>
      <c r="F58" s="17" t="s">
        <v>8</v>
      </c>
    </row>
    <row r="59" spans="1:6" ht="14.25" customHeight="1" x14ac:dyDescent="0.25">
      <c r="A59" s="12" t="s">
        <v>60</v>
      </c>
      <c r="B59" s="13" t="s">
        <v>61</v>
      </c>
      <c r="C59" s="8"/>
      <c r="D59" s="9"/>
      <c r="F59" s="17" t="s">
        <v>8</v>
      </c>
    </row>
    <row r="60" spans="1:6" ht="14.25" customHeight="1" x14ac:dyDescent="0.25">
      <c r="A60" s="12" t="s">
        <v>62</v>
      </c>
      <c r="B60" s="13" t="s">
        <v>63</v>
      </c>
      <c r="C60" s="8"/>
      <c r="D60" s="9"/>
      <c r="F60" t="s">
        <v>8</v>
      </c>
    </row>
    <row r="61" spans="1:6" ht="14.25" customHeight="1" x14ac:dyDescent="0.25">
      <c r="A61" s="12" t="s">
        <v>64</v>
      </c>
      <c r="B61" s="13" t="s">
        <v>65</v>
      </c>
      <c r="C61" s="8" t="s">
        <v>8</v>
      </c>
      <c r="D61" s="9"/>
      <c r="F61" t="s">
        <v>8</v>
      </c>
    </row>
    <row r="62" spans="1:6" ht="14.25" customHeight="1" x14ac:dyDescent="0.25">
      <c r="A62" s="12"/>
      <c r="B62" s="10" t="s">
        <v>19</v>
      </c>
      <c r="C62" s="8">
        <f>+SUM(C63:C65)</f>
        <v>0</v>
      </c>
      <c r="D62" s="9"/>
      <c r="F62" t="s">
        <v>8</v>
      </c>
    </row>
    <row r="63" spans="1:6" ht="14.25" customHeight="1" x14ac:dyDescent="0.25">
      <c r="A63" s="12" t="s">
        <v>66</v>
      </c>
      <c r="B63" s="13" t="s">
        <v>67</v>
      </c>
      <c r="C63" s="8"/>
      <c r="D63" s="9"/>
      <c r="F63" s="17" t="s">
        <v>8</v>
      </c>
    </row>
    <row r="64" spans="1:6" ht="14.25" customHeight="1" x14ac:dyDescent="0.25">
      <c r="A64" s="12" t="s">
        <v>68</v>
      </c>
      <c r="B64" s="13" t="s">
        <v>69</v>
      </c>
      <c r="C64" s="8"/>
      <c r="D64" s="9"/>
      <c r="F64" t="s">
        <v>8</v>
      </c>
    </row>
    <row r="65" spans="1:7" ht="14.25" customHeight="1" x14ac:dyDescent="0.25">
      <c r="A65" s="12" t="s">
        <v>70</v>
      </c>
      <c r="B65" s="13" t="s">
        <v>71</v>
      </c>
      <c r="C65" s="8" t="s">
        <v>8</v>
      </c>
      <c r="D65" s="9"/>
      <c r="F65" t="s">
        <v>8</v>
      </c>
    </row>
    <row r="66" spans="1:7" ht="14.25" customHeight="1" x14ac:dyDescent="0.25">
      <c r="A66" s="12"/>
      <c r="B66" s="10" t="s">
        <v>72</v>
      </c>
      <c r="C66" s="8">
        <f>+C58-C62</f>
        <v>0</v>
      </c>
      <c r="D66" s="16" t="s">
        <v>8</v>
      </c>
      <c r="F66" t="s">
        <v>8</v>
      </c>
    </row>
    <row r="67" spans="1:7" ht="14.25" customHeight="1" x14ac:dyDescent="0.25">
      <c r="A67" s="12"/>
      <c r="B67" s="10" t="s">
        <v>73</v>
      </c>
      <c r="C67" s="8">
        <f>+C44+C56+C66</f>
        <v>10542669.18</v>
      </c>
      <c r="D67" s="9"/>
      <c r="F67" s="17" t="s">
        <v>8</v>
      </c>
    </row>
    <row r="68" spans="1:7" ht="14.25" customHeight="1" x14ac:dyDescent="0.25">
      <c r="A68" s="12"/>
      <c r="B68" s="10" t="s">
        <v>74</v>
      </c>
      <c r="C68" s="8">
        <v>2378712.1</v>
      </c>
      <c r="D68" s="9"/>
      <c r="F68" s="17"/>
    </row>
    <row r="69" spans="1:7" ht="14.25" customHeight="1" thickBot="1" x14ac:dyDescent="0.3">
      <c r="A69" s="18"/>
      <c r="B69" s="19" t="s">
        <v>75</v>
      </c>
      <c r="C69" s="20">
        <f>+C67+C68</f>
        <v>12921381.279999999</v>
      </c>
      <c r="D69" s="21" t="s">
        <v>76</v>
      </c>
      <c r="F69" s="22"/>
    </row>
    <row r="70" spans="1:7" x14ac:dyDescent="0.25">
      <c r="C70" s="23" t="s">
        <v>8</v>
      </c>
      <c r="F70" s="22"/>
    </row>
    <row r="71" spans="1:7" x14ac:dyDescent="0.25">
      <c r="A71" s="24" t="s">
        <v>77</v>
      </c>
      <c r="B71" s="25"/>
      <c r="C71" s="25"/>
      <c r="D71" s="26"/>
      <c r="E71" s="27"/>
      <c r="F71" s="28"/>
      <c r="G71" s="29"/>
    </row>
    <row r="72" spans="1:7" x14ac:dyDescent="0.25">
      <c r="A72" s="24"/>
      <c r="B72" s="25"/>
      <c r="C72" s="25"/>
      <c r="D72" s="26"/>
      <c r="E72" s="27"/>
      <c r="F72" s="28"/>
      <c r="G72" s="29"/>
    </row>
    <row r="73" spans="1:7" x14ac:dyDescent="0.25">
      <c r="A73" s="24"/>
      <c r="B73" s="25"/>
      <c r="C73" s="25"/>
      <c r="D73" s="26"/>
      <c r="E73" s="27"/>
      <c r="F73" s="28"/>
      <c r="G73" s="29"/>
    </row>
    <row r="74" spans="1:7" x14ac:dyDescent="0.25">
      <c r="A74" s="24" t="s">
        <v>8</v>
      </c>
      <c r="B74" s="25"/>
      <c r="C74" s="25"/>
      <c r="D74" s="26"/>
      <c r="E74" s="27"/>
      <c r="F74" s="28"/>
      <c r="G74" s="29"/>
    </row>
    <row r="75" spans="1:7" x14ac:dyDescent="0.25">
      <c r="A75" s="30"/>
      <c r="B75" s="31"/>
      <c r="C75" s="29"/>
      <c r="D75" s="28"/>
      <c r="E75" s="28"/>
      <c r="F75" s="28"/>
      <c r="G75" s="29"/>
    </row>
    <row r="76" spans="1:7" x14ac:dyDescent="0.25">
      <c r="A76" s="32" t="s">
        <v>78</v>
      </c>
      <c r="B76" s="32" t="s">
        <v>79</v>
      </c>
      <c r="C76" s="36" t="s">
        <v>8</v>
      </c>
      <c r="D76" s="36"/>
      <c r="E76" s="36"/>
      <c r="F76" s="33"/>
      <c r="G76" s="33"/>
    </row>
    <row r="77" spans="1:7" x14ac:dyDescent="0.25">
      <c r="A77" s="32" t="s">
        <v>80</v>
      </c>
      <c r="B77" s="34" t="s">
        <v>81</v>
      </c>
      <c r="C77" s="36" t="s">
        <v>8</v>
      </c>
      <c r="D77" s="36"/>
      <c r="E77" s="36"/>
      <c r="F77" s="33"/>
      <c r="G77" s="33"/>
    </row>
  </sheetData>
  <mergeCells count="3">
    <mergeCell ref="A7:D7"/>
    <mergeCell ref="C76:E76"/>
    <mergeCell ref="C77:E77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auxAdmon</cp:lastModifiedBy>
  <cp:lastPrinted>2017-06-27T17:14:51Z</cp:lastPrinted>
  <dcterms:created xsi:type="dcterms:W3CDTF">2017-06-27T04:45:42Z</dcterms:created>
  <dcterms:modified xsi:type="dcterms:W3CDTF">2017-06-27T17:15:00Z</dcterms:modified>
</cp:coreProperties>
</file>