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F52" i="2"/>
  <c r="D60" i="2"/>
  <c r="G60" i="2"/>
  <c r="E60" i="2"/>
  <c r="I26" i="2"/>
  <c r="I48" i="2"/>
  <c r="I52" i="2"/>
  <c r="F20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<sst xmlns="http://schemas.openxmlformats.org/spreadsheetml/2006/main" count="74" uniqueCount="72">
  <si>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</si>
  <si>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</si>
  <si>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</si>
  <si>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</si>
  <si>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</si>
  <si>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</si>
  <si>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</si>
  <si>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</si>
  <si>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</si>
  <si>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</si>
  <si>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</si>
  <si>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</si>
  <si>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</si>
  <si>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</si>
  <si>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</si>
  <si>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</si>
  <si>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</si>
  <si>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</si>
  <si>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</si>
  <si>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</si>
  <si>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</si>
  <si>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</si>
  <si>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</si>
  <si>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</si>
  <si>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</si>
  <si>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</si>
  <si>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</si>
  <si>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</si>
  <si>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</si>
  <si>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</si>
  <si>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</si>
  <si>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</si>
  <si>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</si>
  <si>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</si>
  <si>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</si>
  <si>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</si>
  <si>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</si>
  <si>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</si>
  <si>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</si>
  <si>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</si>
  <si>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</si>
  <si>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</si>
  <si>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</si>
  <si>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</si>
  <si>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</si>
  <si>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</si>
  <si>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</si>
  <si>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</si>
  <si>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</si>
  <si>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</si>
  <si>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</si>
  <si>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</si>
  <si>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</si>
  <si>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</si>
  <si>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</si>
  <si>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</si>
  <si>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</si>
  <si>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</si>
  <si>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</si>
  <si>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</si>
  <si>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</si>
  <si>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</si>
  <si>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</si>
  <si>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</si>
  <si>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</si>
  <si>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</si>
  <si>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2014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</si>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</sst>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6" fillId="0" borderId="6" xfId="0" applyFont="1" applyBorder="1"/>
    <xf numFmtId="43" fontId="17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5" fillId="14" borderId="7" xfId="0" applyFont="1" applyFill="1" applyBorder="1"/>
    <xf numFmtId="43" fontId="17" fillId="14" borderId="7" xfId="1" applyFont="1" applyFill="1" applyBorder="1" applyAlignment="1">
      <alignment horizontal="center"/>
    </xf>
    <xf numFmtId="0" fontId="16" fillId="14" borderId="3" xfId="0" applyFont="1" applyFill="1" applyBorder="1"/>
    <xf numFmtId="0" fontId="16" fillId="14" borderId="6" xfId="0" applyFont="1" applyFill="1" applyBorder="1"/>
    <xf numFmtId="43" fontId="18" fillId="14" borderId="7" xfId="1" applyFont="1" applyFill="1" applyBorder="1" applyAlignment="1">
      <alignment vertical="center" wrapText="1"/>
    </xf>
    <xf numFmtId="43" fontId="18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15" fillId="14" borderId="4" xfId="0" applyFont="1" applyFill="1" applyBorder="1" applyAlignment="1">
      <alignment horizontal="justify"/>
    </xf>
    <xf numFmtId="0" fontId="15" fillId="0" borderId="7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0" t="s">
        <v>5</v>
      </c>
      <c r="C1" s="30"/>
      <c r="D1" s="30"/>
      <c r="E1" s="30"/>
      <c r="F1" s="30"/>
      <c r="G1" s="30"/>
      <c r="H1" s="30"/>
      <c r="I1" s="30"/>
    </row>
    <row r="2" spans="2:9" ht="16.5" customHeight="1" x14ac:dyDescent="0.2">
      <c r="B2" s="30" t="s">
        <v>18</v>
      </c>
      <c r="C2" s="30"/>
      <c r="D2" s="30"/>
      <c r="E2" s="30"/>
      <c r="F2" s="30"/>
      <c r="G2" s="30"/>
      <c r="H2" s="30"/>
      <c r="I2" s="30"/>
    </row>
    <row r="3" spans="2:9" ht="16.5" customHeight="1" x14ac:dyDescent="0.2">
      <c r="B3" s="30" t="s">
        <v>66</v>
      </c>
      <c r="C3" s="30"/>
      <c r="D3" s="30"/>
      <c r="E3" s="30"/>
      <c r="F3" s="30"/>
      <c r="G3" s="30"/>
      <c r="H3" s="30"/>
      <c r="I3" s="3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8" t="s">
        <v>67</v>
      </c>
      <c r="E5" s="38"/>
      <c r="F5" s="38"/>
      <c r="G5" s="38"/>
      <c r="H5" s="38"/>
      <c r="I5" s="38"/>
    </row>
    <row r="6" spans="2:9" s="1" customFormat="1" x14ac:dyDescent="0.2">
      <c r="B6" s="4"/>
    </row>
    <row r="7" spans="2:9" x14ac:dyDescent="0.2">
      <c r="B7" s="31" t="s">
        <v>1</v>
      </c>
      <c r="C7" s="32"/>
      <c r="D7" s="35" t="s">
        <v>8</v>
      </c>
      <c r="E7" s="35"/>
      <c r="F7" s="35"/>
      <c r="G7" s="35"/>
      <c r="H7" s="35"/>
      <c r="I7" s="36" t="s">
        <v>9</v>
      </c>
    </row>
    <row r="8" spans="2:9" ht="25.5" x14ac:dyDescent="0.2">
      <c r="B8" s="33"/>
      <c r="C8" s="34"/>
      <c r="D8" s="27" t="s">
        <v>7</v>
      </c>
      <c r="E8" s="9" t="s">
        <v>10</v>
      </c>
      <c r="F8" s="27" t="s">
        <v>2</v>
      </c>
      <c r="G8" s="27" t="s">
        <v>3</v>
      </c>
      <c r="H8" s="27" t="s">
        <v>11</v>
      </c>
      <c r="I8" s="37"/>
    </row>
    <row r="9" spans="2:9" x14ac:dyDescent="0.2">
      <c r="B9" s="33"/>
      <c r="C9" s="34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22" t="s">
        <v>28</v>
      </c>
      <c r="C10" s="39"/>
      <c r="D10" s="18">
        <f>SUM(D11:D19)</f>
        <v>0</v>
      </c>
      <c r="E10" s="18">
        <f t="shared" ref="E10:H10" si="0">SUM(E11:E19)</f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9">
        <f>+H10-D10</f>
        <v>0</v>
      </c>
    </row>
    <row r="11" spans="2:9" ht="13.5" customHeight="1" x14ac:dyDescent="0.2">
      <c r="B11" s="17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17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17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17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17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17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17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17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38.25" x14ac:dyDescent="0.2">
      <c r="B19" s="17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23" t="s">
        <v>33</v>
      </c>
      <c r="C20" s="20"/>
      <c r="D20" s="21">
        <f>SUM(D21:D25)</f>
        <v>0</v>
      </c>
      <c r="E20" s="21">
        <f t="shared" ref="E20:H20" si="3">SUM(E21:E25)</f>
        <v>0</v>
      </c>
      <c r="F20" s="21">
        <f t="shared" si="3"/>
        <v>0</v>
      </c>
      <c r="G20" s="21">
        <f t="shared" si="3"/>
        <v>0</v>
      </c>
      <c r="H20" s="21">
        <f t="shared" si="3"/>
        <v>0</v>
      </c>
      <c r="I20" s="21">
        <f t="shared" si="1"/>
        <v>0</v>
      </c>
    </row>
    <row r="21" spans="2:9" ht="13.5" customHeight="1" x14ac:dyDescent="0.2">
      <c r="B21" s="17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17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17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17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17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23" t="s">
        <v>36</v>
      </c>
      <c r="C26" s="20"/>
      <c r="D26" s="21">
        <f>+D27+D28</f>
        <v>0</v>
      </c>
      <c r="E26" s="21">
        <f t="shared" ref="E26:H26" si="4">+E27+E28</f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21">
        <f t="shared" si="1"/>
        <v>0</v>
      </c>
    </row>
    <row r="27" spans="2:9" ht="13.5" customHeight="1" x14ac:dyDescent="0.2">
      <c r="B27" s="17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18" customHeight="1" x14ac:dyDescent="0.2">
      <c r="B28" s="17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23" t="s">
        <v>42</v>
      </c>
      <c r="C29" s="20"/>
      <c r="D29" s="24">
        <f>SUM(D30:D35)</f>
        <v>0</v>
      </c>
      <c r="E29" s="24">
        <f t="shared" ref="E29:H29" si="5">SUM(E30:E35)</f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1">
        <f t="shared" si="1"/>
        <v>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/>
      <c r="E32" s="10"/>
      <c r="F32" s="15">
        <f t="shared" si="2"/>
        <v>0</v>
      </c>
      <c r="G32" s="10"/>
      <c r="H32" s="10"/>
      <c r="I32" s="16">
        <f t="shared" si="1"/>
        <v>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38.25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23" t="s">
        <v>46</v>
      </c>
      <c r="C36" s="20"/>
      <c r="D36" s="24">
        <f>SUM(D37:D39)</f>
        <v>827000</v>
      </c>
      <c r="E36" s="24">
        <f t="shared" ref="E36:H36" si="6">SUM(E37:E39)</f>
        <v>-217000</v>
      </c>
      <c r="F36" s="24">
        <f t="shared" si="6"/>
        <v>610000</v>
      </c>
      <c r="G36" s="24">
        <f t="shared" si="6"/>
        <v>113510.21</v>
      </c>
      <c r="H36" s="24">
        <f t="shared" si="6"/>
        <v>113510.21</v>
      </c>
      <c r="I36" s="21">
        <f t="shared" si="1"/>
        <v>-713489.79</v>
      </c>
    </row>
    <row r="37" spans="2:9" s="1" customFormat="1" ht="13.5" customHeight="1" x14ac:dyDescent="0.2">
      <c r="B37" s="41"/>
      <c r="C37" s="40" t="s">
        <v>43</v>
      </c>
      <c r="D37" s="13">
        <v>827000</v>
      </c>
      <c r="E37" s="10">
        <v>-217000</v>
      </c>
      <c r="F37" s="15">
        <f t="shared" si="2"/>
        <v>610000</v>
      </c>
      <c r="G37" s="10">
        <v>113510.21</v>
      </c>
      <c r="H37" s="10">
        <v>113510.21</v>
      </c>
      <c r="I37" s="16">
        <f t="shared" si="1"/>
        <v>-713489.79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23" t="s">
        <v>50</v>
      </c>
      <c r="C40" s="20"/>
      <c r="D40" s="24">
        <f>SUM(D41:D43)</f>
        <v>345000</v>
      </c>
      <c r="E40" s="24">
        <f t="shared" ref="E40:H40" si="7">SUM(E41:E43)</f>
        <v>1087139.3400000001</v>
      </c>
      <c r="F40" s="24">
        <f t="shared" si="7"/>
        <v>1432139.34</v>
      </c>
      <c r="G40" s="24">
        <f t="shared" si="7"/>
        <v>1390049.34</v>
      </c>
      <c r="H40" s="24">
        <f t="shared" si="7"/>
        <v>1390049.34</v>
      </c>
      <c r="I40" s="21">
        <f t="shared" si="1"/>
        <v>1045049.3400000001</v>
      </c>
    </row>
    <row r="41" spans="2:9" s="1" customFormat="1" ht="13.5" customHeight="1" x14ac:dyDescent="0.2">
      <c r="B41" s="41"/>
      <c r="C41" s="40" t="s">
        <v>47</v>
      </c>
      <c r="D41" s="13">
        <v>345000</v>
      </c>
      <c r="E41" s="10">
        <v>-300000</v>
      </c>
      <c r="F41" s="15">
        <f t="shared" si="2"/>
        <v>45000</v>
      </c>
      <c r="G41" s="10">
        <v>2910</v>
      </c>
      <c r="H41" s="10">
        <v>2910</v>
      </c>
      <c r="I41" s="16">
        <f t="shared" si="1"/>
        <v>-342090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1387139.34</v>
      </c>
      <c r="F43" s="15">
        <f t="shared" si="2"/>
        <v>1387139.34</v>
      </c>
      <c r="G43" s="10">
        <v>1387139.34</v>
      </c>
      <c r="H43" s="10">
        <v>1387139.34</v>
      </c>
      <c r="I43" s="16">
        <f t="shared" si="1"/>
        <v>1387139.34</v>
      </c>
    </row>
    <row r="44" spans="2:9" s="1" customFormat="1" ht="13.5" customHeight="1" x14ac:dyDescent="0.2">
      <c r="B44" s="23" t="s">
        <v>54</v>
      </c>
      <c r="C44" s="20"/>
      <c r="D44" s="24">
        <f>SUM(D45:D47)</f>
        <v>234000</v>
      </c>
      <c r="E44" s="24">
        <f t="shared" ref="E44:H44" si="8">SUM(E45:E47)</f>
        <v>517000</v>
      </c>
      <c r="F44" s="24">
        <f t="shared" si="8"/>
        <v>751000</v>
      </c>
      <c r="G44" s="24">
        <f t="shared" si="8"/>
        <v>209744</v>
      </c>
      <c r="H44" s="24">
        <f t="shared" si="8"/>
        <v>209744</v>
      </c>
      <c r="I44" s="21">
        <f t="shared" si="1"/>
        <v>-24256</v>
      </c>
    </row>
    <row r="45" spans="2:9" s="1" customFormat="1" ht="13.5" customHeight="1" x14ac:dyDescent="0.2">
      <c r="B45" s="41"/>
      <c r="C45" s="40" t="s">
        <v>51</v>
      </c>
      <c r="D45" s="13">
        <v>234000</v>
      </c>
      <c r="E45" s="10">
        <v>517000</v>
      </c>
      <c r="F45" s="15">
        <f t="shared" si="2"/>
        <v>751000</v>
      </c>
      <c r="G45" s="10">
        <v>209744</v>
      </c>
      <c r="H45" s="10">
        <v>209744</v>
      </c>
      <c r="I45" s="16">
        <f t="shared" si="1"/>
        <v>-24256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23" t="s">
        <v>58</v>
      </c>
      <c r="C48" s="20"/>
      <c r="D48" s="24">
        <f>SUM(D49:D51)</f>
        <v>16212688</v>
      </c>
      <c r="E48" s="24">
        <f t="shared" ref="E48:H48" si="9">SUM(E49:E51)</f>
        <v>15000000</v>
      </c>
      <c r="F48" s="24">
        <f t="shared" si="9"/>
        <v>31212688</v>
      </c>
      <c r="G48" s="24">
        <f t="shared" si="9"/>
        <v>19411018</v>
      </c>
      <c r="H48" s="24">
        <f t="shared" si="9"/>
        <v>19411018</v>
      </c>
      <c r="I48" s="21">
        <f t="shared" si="1"/>
        <v>3198330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7500000</v>
      </c>
      <c r="F50" s="15">
        <f t="shared" si="2"/>
        <v>7500000</v>
      </c>
      <c r="G50" s="10">
        <v>7500000</v>
      </c>
      <c r="H50" s="10">
        <v>7500000</v>
      </c>
      <c r="I50" s="16">
        <f t="shared" si="1"/>
        <v>7500000</v>
      </c>
    </row>
    <row r="51" spans="1:10" s="1" customFormat="1" ht="13.5" customHeight="1" x14ac:dyDescent="0.2">
      <c r="B51" s="41"/>
      <c r="C51" s="40" t="s">
        <v>57</v>
      </c>
      <c r="D51" s="13">
        <v>16212688</v>
      </c>
      <c r="E51" s="10">
        <v>7500000</v>
      </c>
      <c r="F51" s="15">
        <f t="shared" si="2"/>
        <v>23712688</v>
      </c>
      <c r="G51" s="10">
        <v>11911018</v>
      </c>
      <c r="H51" s="10">
        <v>11911018</v>
      </c>
      <c r="I51" s="16">
        <f t="shared" si="1"/>
        <v>-4301670</v>
      </c>
    </row>
    <row r="52" spans="1:10" s="1" customFormat="1" ht="13.5" customHeight="1" x14ac:dyDescent="0.2">
      <c r="B52" s="23" t="s">
        <v>65</v>
      </c>
      <c r="C52" s="20"/>
      <c r="D52" s="24">
        <f>SUM(D53:D59)</f>
        <v>23017321</v>
      </c>
      <c r="E52" s="24">
        <f t="shared" ref="E52:H52" si="10">SUM(E53:E59)</f>
        <v>0</v>
      </c>
      <c r="F52" s="24">
        <f t="shared" si="10"/>
        <v>23017321</v>
      </c>
      <c r="G52" s="24">
        <f t="shared" si="10"/>
        <v>5433944.5</v>
      </c>
      <c r="H52" s="24">
        <f t="shared" si="10"/>
        <v>5433944.5</v>
      </c>
      <c r="I52" s="21">
        <f t="shared" si="1"/>
        <v>-17583376.5</v>
      </c>
    </row>
    <row r="53" spans="1:10" s="1" customFormat="1" ht="13.5" customHeight="1" x14ac:dyDescent="0.2">
      <c r="B53" s="41"/>
      <c r="C53" s="40" t="s">
        <v>59</v>
      </c>
      <c r="D53" s="13">
        <v>23017321</v>
      </c>
      <c r="E53" s="10">
        <v>0</v>
      </c>
      <c r="F53" s="15">
        <f t="shared" si="2"/>
        <v>23017321</v>
      </c>
      <c r="G53" s="10">
        <v>5433944.5</v>
      </c>
      <c r="H53" s="10">
        <v>5433944.5</v>
      </c>
      <c r="I53" s="16">
        <f t="shared" si="1"/>
        <v>-17583376.5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5">
        <f>+D10+D20+D26+D29+D36+D40+D44+D48+D52</f>
        <v>40636009</v>
      </c>
      <c r="E60" s="25">
        <f t="shared" ref="E60:I60" si="11">+E10+E20+E26+E29+E36+E40+E44+E48+E52</f>
        <v>16387139.34</v>
      </c>
      <c r="F60" s="25">
        <f t="shared" si="11"/>
        <v>57023148.340000004</v>
      </c>
      <c r="G60" s="25">
        <f t="shared" si="11"/>
        <v>26558266.050000001</v>
      </c>
      <c r="H60" s="25">
        <f t="shared" si="11"/>
        <v>26558266.050000001</v>
      </c>
      <c r="I60" s="25">
        <f t="shared" si="11"/>
        <v>-14077742.949999999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6" t="s">
        <v>68</v>
      </c>
      <c r="F67" s="28" t="s">
        <v>70</v>
      </c>
      <c r="G67" s="28"/>
      <c r="H67" s="28"/>
      <c r="I67" s="28"/>
    </row>
    <row r="68" spans="3:9" x14ac:dyDescent="0.2">
      <c r="C68" s="26" t="s">
        <v>69</v>
      </c>
      <c r="F68" s="29" t="s">
        <v>71</v>
      </c>
      <c r="G68" s="29"/>
      <c r="H68" s="29"/>
      <c r="I68" s="29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2017-08-30T16:01:56Z</cp:lastPrinted>
  <dcterms:created xsi:type="dcterms:W3CDTF">2017-07-05T14:38:32Z</dcterms:created>
  <dcterms:modified xsi:type="dcterms:W3CDTF">2018-04-26T21:34:09Z</dcterms:modified>
</cp:coreProperties>
</file>