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D14" i="1"/>
  <c r="G14" i="1" s="1"/>
  <c r="H14" i="1" s="1"/>
  <c r="G13" i="1"/>
  <c r="F12" i="1"/>
  <c r="E12" i="1"/>
  <c r="G12" i="1" s="1"/>
  <c r="H12" i="1" s="1"/>
  <c r="D12" i="1"/>
  <c r="H17" i="1" l="1"/>
  <c r="K17" i="1"/>
  <c r="H19" i="1"/>
  <c r="K19" i="1"/>
  <c r="H21" i="1"/>
  <c r="K21" i="1"/>
  <c r="H16" i="1"/>
  <c r="K16" i="1"/>
  <c r="H18" i="1"/>
  <c r="K18" i="1"/>
  <c r="H20" i="1"/>
  <c r="K20" i="1"/>
  <c r="H22" i="1"/>
  <c r="K22" i="1"/>
  <c r="K34" i="1"/>
  <c r="H34" i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<sst xmlns="http://schemas.openxmlformats.org/spreadsheetml/2006/main" count="39" uniqueCount="38">
  <si>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</si>
  <si>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2016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</si>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</sst>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SEPTIEMBRE\DGCG\Estados%20Fros%20y%20Pptales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Rel Cta Bancarias"/>
      <sheetName val="BInmu"/>
      <sheetName val="BMuebles"/>
    </sheetNames>
    <sheetDataSet>
      <sheetData sheetId="0"/>
      <sheetData sheetId="1">
        <row r="16">
          <cell r="D16">
            <v>44483042.799999997</v>
          </cell>
          <cell r="E16">
            <v>47024408.409999996</v>
          </cell>
        </row>
        <row r="17">
          <cell r="D17">
            <v>6542272.2699999996</v>
          </cell>
          <cell r="E17">
            <v>6022146.1699999999</v>
          </cell>
        </row>
        <row r="18">
          <cell r="D18">
            <v>3335763.53</v>
          </cell>
          <cell r="E18">
            <v>5536147.29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96458441.939999998</v>
          </cell>
        </row>
        <row r="32">
          <cell r="E32">
            <v>27557825.18</v>
          </cell>
        </row>
        <row r="33">
          <cell r="E33">
            <v>0</v>
          </cell>
        </row>
        <row r="34">
          <cell r="E34">
            <v>-21632114.390000001</v>
          </cell>
        </row>
        <row r="35">
          <cell r="E35">
            <v>19089.84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160985944.44</v>
      </c>
      <c r="E12" s="31">
        <f>+E14+E24</f>
        <v>173241826.77000001</v>
      </c>
      <c r="F12" s="31">
        <f>+F14+F24</f>
        <v>165528298.09999999</v>
      </c>
      <c r="G12" s="31">
        <f>+D12+E12-F12</f>
        <v>168699473.11000004</v>
      </c>
      <c r="H12" s="31">
        <f>+G12-D12</f>
        <v>7713528.6700000465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58582701.869999997</v>
      </c>
      <c r="E14" s="36">
        <f>SUM(E16:E22)</f>
        <v>156322395.19</v>
      </c>
      <c r="F14" s="36">
        <f>SUM(F16:F22)</f>
        <v>160544018.46000001</v>
      </c>
      <c r="G14" s="31">
        <f t="shared" si="0"/>
        <v>54361078.599999994</v>
      </c>
      <c r="H14" s="36">
        <f>+G14-D14</f>
        <v>-4221623.2700000033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47024408.409999996</v>
      </c>
      <c r="E16" s="44">
        <v>121715203.53</v>
      </c>
      <c r="F16" s="44">
        <v>124256569.14</v>
      </c>
      <c r="G16" s="45">
        <f>+D16+E16-F16</f>
        <v>44483042.799999997</v>
      </c>
      <c r="H16" s="45">
        <f>+G16-D16</f>
        <v>-2541365.6099999994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6022146.1699999999</v>
      </c>
      <c r="E17" s="44">
        <v>11285714.51</v>
      </c>
      <c r="F17" s="44">
        <v>10765588.41</v>
      </c>
      <c r="G17" s="45">
        <f t="shared" ref="G17:G22" si="1">+D17+E17-F17</f>
        <v>6542272.2699999996</v>
      </c>
      <c r="H17" s="45">
        <f t="shared" ref="H17:H21" si="2">+G17-D17</f>
        <v>520126.09999999963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5536147.29</v>
      </c>
      <c r="E18" s="44">
        <v>23321477.149999999</v>
      </c>
      <c r="F18" s="44">
        <v>25521860.91</v>
      </c>
      <c r="G18" s="45">
        <f t="shared" si="1"/>
        <v>3335763.5299999975</v>
      </c>
      <c r="H18" s="45">
        <f t="shared" si="2"/>
        <v>-2200383.7600000026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102403242.57000001</v>
      </c>
      <c r="E24" s="36">
        <f>SUM(E26:E34)</f>
        <v>16919431.580000002</v>
      </c>
      <c r="F24" s="36">
        <f>SUM(F26:F34)</f>
        <v>4984279.6399999997</v>
      </c>
      <c r="G24" s="36">
        <f>+D24+E24-F24</f>
        <v>114338394.51000001</v>
      </c>
      <c r="H24" s="36">
        <f>+G24-D24</f>
        <v>11935151.939999998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96458441.939999998</v>
      </c>
      <c r="E28" s="44">
        <v>11791621</v>
      </c>
      <c r="F28" s="44">
        <v>3271775.73</v>
      </c>
      <c r="G28" s="45">
        <f t="shared" si="3"/>
        <v>104978287.20999999</v>
      </c>
      <c r="H28" s="45">
        <f t="shared" si="4"/>
        <v>8519845.2699999958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27557825.18</v>
      </c>
      <c r="E29" s="44">
        <v>4337890.46</v>
      </c>
      <c r="F29" s="44">
        <v>1693414.07</v>
      </c>
      <c r="G29" s="45">
        <f t="shared" si="3"/>
        <v>30202301.57</v>
      </c>
      <c r="H29" s="45">
        <f t="shared" si="4"/>
        <v>2644476.3900000006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-21632114.390000001</v>
      </c>
      <c r="E31" s="44">
        <v>789920.12</v>
      </c>
      <c r="F31" s="44">
        <v>0</v>
      </c>
      <c r="G31" s="45">
        <f t="shared" si="3"/>
        <v>-20842194.27</v>
      </c>
      <c r="H31" s="45">
        <f t="shared" si="4"/>
        <v>789920.12000000104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19089.84</v>
      </c>
      <c r="E32" s="44">
        <v>0</v>
      </c>
      <c r="F32" s="44">
        <v>19089.84</v>
      </c>
      <c r="G32" s="45">
        <f t="shared" si="3"/>
        <v>0</v>
      </c>
      <c r="H32" s="45">
        <f t="shared" si="4"/>
        <v>-19089.84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2017-07-18T16:22:37Z</cp:lastPrinted>
  <dcterms:created xsi:type="dcterms:W3CDTF">2017-07-18T16:22:24Z</dcterms:created>
  <dcterms:modified xsi:type="dcterms:W3CDTF">2017-07-18T16:23:10Z</dcterms:modified>
</cp:coreProperties>
</file>