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CAMBIOS EN LA SITUACION FINANCIERA\"/>
    </mc:Choice>
  </mc:AlternateContent>
  <bookViews>
    <workbookView xWindow="0" yWindow="0" windowWidth="19200" windowHeight="1146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J44" i="1"/>
  <c r="J40" i="1"/>
  <c r="I40" i="1"/>
  <c r="J39" i="1"/>
  <c r="I39" i="1"/>
  <c r="J38" i="1"/>
  <c r="I38" i="1"/>
  <c r="J36" i="1"/>
  <c r="I36" i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J28" i="1"/>
  <c r="I28" i="1"/>
  <c r="E28" i="1"/>
  <c r="D28" i="1"/>
  <c r="J27" i="1"/>
  <c r="I27" i="1"/>
  <c r="E27" i="1"/>
  <c r="D27" i="1"/>
  <c r="E26" i="1"/>
  <c r="D26" i="1"/>
  <c r="J25" i="1"/>
  <c r="I25" i="1"/>
  <c r="E24" i="1"/>
  <c r="D24" i="1"/>
  <c r="J23" i="1"/>
  <c r="I23" i="1"/>
  <c r="J22" i="1"/>
  <c r="I22" i="1"/>
  <c r="E22" i="1"/>
  <c r="D22" i="1"/>
  <c r="J21" i="1"/>
  <c r="I21" i="1"/>
  <c r="E21" i="1"/>
  <c r="D21" i="1"/>
  <c r="J20" i="1"/>
  <c r="I20" i="1"/>
  <c r="E20" i="1"/>
  <c r="D20" i="1"/>
  <c r="J19" i="1"/>
  <c r="I19" i="1"/>
  <c r="E19" i="1"/>
  <c r="D19" i="1"/>
  <c r="J18" i="1"/>
  <c r="I18" i="1"/>
  <c r="E18" i="1"/>
  <c r="D18" i="1"/>
  <c r="J17" i="1"/>
  <c r="I17" i="1"/>
  <c r="E17" i="1"/>
  <c r="D17" i="1"/>
  <c r="J16" i="1"/>
  <c r="I16" i="1"/>
  <c r="E16" i="1"/>
  <c r="D16" i="1"/>
  <c r="J14" i="1"/>
  <c r="I14" i="1"/>
  <c r="E14" i="1"/>
  <c r="D14" i="1"/>
  <c r="J12" i="1"/>
  <c r="I12" i="1"/>
  <c r="E12" i="1"/>
  <c r="D12" i="1"/>
  <c r="J42" i="1" l="1"/>
  <c r="J34" i="1" s="1"/>
  <c r="I42" i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<sst xmlns="http://schemas.openxmlformats.org/spreadsheetml/2006/main" count="66" uniqueCount="63">
  <si>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</si>
  <si>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30 de Junio del 2016</t>
  </si>
  <si>
    <t>(Pesos)</t>
  </si>
  <si>
    <t>Ente Público:</t>
  </si>
  <si>
    <t>INSTITUTO TECNOLOGICO SUPERIOR DEL SUR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</si>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</sst>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JUNIO\DGCG\Estados%20Fros%20y%20Pptales%20JUNI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>
        <row r="16">
          <cell r="D16">
            <v>43269661.469999999</v>
          </cell>
          <cell r="E16">
            <v>47024408.409999996</v>
          </cell>
          <cell r="I16">
            <v>1222183.8899999999</v>
          </cell>
          <cell r="J16">
            <v>18363714.460000001</v>
          </cell>
        </row>
        <row r="17">
          <cell r="D17">
            <v>5864000.4400000004</v>
          </cell>
          <cell r="E17">
            <v>6022146.1699999999</v>
          </cell>
          <cell r="I17">
            <v>0</v>
          </cell>
          <cell r="J17">
            <v>0</v>
          </cell>
        </row>
        <row r="18">
          <cell r="D18">
            <v>4140506.26</v>
          </cell>
          <cell r="E18">
            <v>5536147.29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350903.52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102691253.37</v>
          </cell>
          <cell r="E31">
            <v>96458441.939999998</v>
          </cell>
          <cell r="I31">
            <v>0</v>
          </cell>
          <cell r="J31">
            <v>0</v>
          </cell>
        </row>
        <row r="32">
          <cell r="D32">
            <v>29706797.57</v>
          </cell>
          <cell r="E32">
            <v>27557825.18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-20842194.27</v>
          </cell>
          <cell r="E34">
            <v>-21632114.390000001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19089.84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113194334.12</v>
          </cell>
          <cell r="J44">
            <v>97499384.75</v>
          </cell>
        </row>
        <row r="45">
          <cell r="I45">
            <v>1103549.7</v>
          </cell>
          <cell r="J45">
            <v>1103549.7</v>
          </cell>
        </row>
        <row r="46">
          <cell r="I46">
            <v>0</v>
          </cell>
          <cell r="J46">
            <v>0</v>
          </cell>
        </row>
        <row r="50">
          <cell r="I50">
            <v>5044785.24</v>
          </cell>
          <cell r="J50">
            <v>5045235.9000000004</v>
          </cell>
        </row>
        <row r="51">
          <cell r="I51">
            <v>42749925.719999999</v>
          </cell>
          <cell r="J51">
            <v>37704689.82</v>
          </cell>
        </row>
        <row r="52">
          <cell r="I52">
            <v>0</v>
          </cell>
          <cell r="J52">
            <v>0</v>
          </cell>
        </row>
        <row r="53">
          <cell r="I53">
            <v>1164342.55</v>
          </cell>
          <cell r="J53">
            <v>1269369.81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C2" sqref="C2:I2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6.4257812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5327623.5399999972</v>
      </c>
      <c r="E12" s="36">
        <f>E14+E24</f>
        <v>9171703.9400000088</v>
      </c>
      <c r="F12" s="33"/>
      <c r="G12" s="35" t="s">
        <v>9</v>
      </c>
      <c r="H12" s="35"/>
      <c r="I12" s="36">
        <f>I14+I25</f>
        <v>350903.52</v>
      </c>
      <c r="J12" s="36">
        <f>J14+J25</f>
        <v>17141530.57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5308533.6999999974</v>
      </c>
      <c r="E14" s="36">
        <f>SUM(E16:E22)</f>
        <v>0</v>
      </c>
      <c r="F14" s="33"/>
      <c r="G14" s="35" t="s">
        <v>11</v>
      </c>
      <c r="H14" s="35"/>
      <c r="I14" s="36">
        <f>SUM(I16:I23)</f>
        <v>350903.52</v>
      </c>
      <c r="J14" s="36">
        <f>SUM(J16:J23)</f>
        <v>17141530.57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f>IF([1]ESF!D16&lt;[1]ESF!E16,[1]ESF!E16-[1]ESF!D16,0)</f>
        <v>3754746.9399999976</v>
      </c>
      <c r="E16" s="42">
        <f>IF(D16&gt;0,0,[1]ESF!D16-[1]ESF!E16)</f>
        <v>0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17141530.57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158145.72999999952</v>
      </c>
      <c r="E17" s="42">
        <f>IF(D17&gt;0,0,[1]ESF!D17-[1]ESF!E17)</f>
        <v>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1395641.0300000003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350903.52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19089.84</v>
      </c>
      <c r="E24" s="36">
        <f>SUM(E26:E34)</f>
        <v>9171703.9400000088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6232811.4300000072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2148972.3900000006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789920.12000000104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19089.84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20740185.270000003</v>
      </c>
      <c r="J34" s="36">
        <f>J36+J42+J50</f>
        <v>105477.92000000016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15694949.370000005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15694949.370000005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5045235.8999999985</v>
      </c>
      <c r="J42" s="36">
        <f>SUM(J44:J48)</f>
        <v>105477.92000000016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0</v>
      </c>
      <c r="J44" s="42">
        <f>IF(I44&gt;0,0,[1]ESF!J50-[1]ESF!I50)</f>
        <v>450.66000000014901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5045235.8999999985</v>
      </c>
      <c r="J45" s="42">
        <f>IF(I45&gt;0,0,[1]ESF!J51-[1]ESF!I51)</f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105027.26000000001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2017-07-18T16:05:09Z</cp:lastPrinted>
  <dcterms:created xsi:type="dcterms:W3CDTF">2017-07-18T16:04:56Z</dcterms:created>
  <dcterms:modified xsi:type="dcterms:W3CDTF">2017-07-18T16:05:38Z</dcterms:modified>
</cp:coreProperties>
</file>