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FLUJO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<sst xmlns="http://schemas.openxmlformats.org/spreadsheetml/2006/main" count="68" uniqueCount="59">
  <si>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</si>
  <si>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2016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</si>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</sst>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36521616.389999993</v>
      </c>
      <c r="H14" s="35">
        <f>SUM(H15:H25)</f>
        <v>47488864.230000004</v>
      </c>
      <c r="I14" s="31"/>
      <c r="J14" s="31"/>
      <c r="K14" s="33" t="s">
        <v>8</v>
      </c>
      <c r="L14" s="33"/>
      <c r="M14" s="33"/>
      <c r="N14" s="33"/>
      <c r="O14" s="35">
        <f>SUM(O15:O17)</f>
        <v>17970453.600000001</v>
      </c>
      <c r="P14" s="35">
        <f>SUM(P15:P17)</f>
        <v>14510979.939999999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12632449.27</v>
      </c>
      <c r="P15" s="37">
        <v>12889943.66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5344377.4800000004</v>
      </c>
      <c r="P16" s="37">
        <v>1621036.28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-6373.15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2700713.66</v>
      </c>
      <c r="H19" s="37">
        <v>3454948.67</v>
      </c>
      <c r="I19" s="31"/>
      <c r="J19" s="31"/>
      <c r="K19" s="40" t="s">
        <v>17</v>
      </c>
      <c r="L19" s="40"/>
      <c r="M19" s="40"/>
      <c r="N19" s="40"/>
      <c r="O19" s="35">
        <f>SUM(O20:O22)</f>
        <v>11164321.66</v>
      </c>
      <c r="P19" s="35">
        <f>SUM(P20:P22)</f>
        <v>10534554.489999998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27815</v>
      </c>
      <c r="H20" s="37">
        <v>114960</v>
      </c>
      <c r="I20" s="31"/>
      <c r="J20" s="31"/>
      <c r="K20" s="28"/>
      <c r="L20" s="39" t="s">
        <v>10</v>
      </c>
      <c r="M20" s="39"/>
      <c r="N20" s="39"/>
      <c r="O20" s="37">
        <v>8519845.2699999996</v>
      </c>
      <c r="P20" s="37">
        <v>8685335.5299999993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2644476.39</v>
      </c>
      <c r="P21" s="37">
        <v>1849218.96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15237142</v>
      </c>
      <c r="H23" s="37">
        <v>21812647.34</v>
      </c>
      <c r="I23" s="31"/>
      <c r="J23" s="31"/>
      <c r="K23" s="33" t="s">
        <v>23</v>
      </c>
      <c r="L23" s="33"/>
      <c r="M23" s="33"/>
      <c r="N23" s="33"/>
      <c r="O23" s="35">
        <f>O14-O19</f>
        <v>6806131.9400000013</v>
      </c>
      <c r="P23" s="35">
        <f>P14-P19</f>
        <v>3976425.4500000011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18428676.969999999</v>
      </c>
      <c r="H24" s="37">
        <v>21835673.629999999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127268.76</v>
      </c>
      <c r="H25" s="37">
        <v>270634.59000000003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29308437.190000001</v>
      </c>
      <c r="H27" s="35">
        <f>SUM(H28:H46)</f>
        <v>40827021.500000007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22315937.350000001</v>
      </c>
      <c r="H28" s="37">
        <v>31015712.91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4075066.99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1975509.3</v>
      </c>
      <c r="H29" s="37">
        <v>2446995.21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4742522.55</v>
      </c>
      <c r="H30" s="37">
        <v>7211706.1100000003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4075066.99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16560676.75</v>
      </c>
      <c r="P34" s="35">
        <f>P35+P38</f>
        <v>-286325.15999999997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274467.99</v>
      </c>
      <c r="H35" s="37">
        <v>152607.26999999999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16560676.75</v>
      </c>
      <c r="P38" s="37">
        <v>-286325.15999999997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-16560676.75</v>
      </c>
      <c r="P40" s="35">
        <f>P28-P34</f>
        <v>4361392.1500000004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-2541365.6100000069</v>
      </c>
      <c r="P43" s="43">
        <f>H48+P23+P40</f>
        <v>14999660.329999998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47024408.409999996</v>
      </c>
      <c r="P47" s="43">
        <v>32024748.079999998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7213179.1999999918</v>
      </c>
      <c r="H48" s="43">
        <f>H14-H27</f>
        <v>6661842.7299999967</v>
      </c>
      <c r="I48" s="45"/>
      <c r="J48" s="42" t="s">
        <v>53</v>
      </c>
      <c r="K48" s="42"/>
      <c r="L48" s="42"/>
      <c r="M48" s="42"/>
      <c r="N48" s="42"/>
      <c r="O48" s="43">
        <f>+O47+O43</f>
        <v>44483042.79999999</v>
      </c>
      <c r="P48" s="43">
        <f>+P43+P47</f>
        <v>47024408.409999996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6"/>
      <c r="L56" s="68" t="s">
        <v>56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57</v>
      </c>
      <c r="E57" s="70"/>
      <c r="F57" s="70"/>
      <c r="G57" s="70"/>
      <c r="H57" s="4"/>
      <c r="I57" s="67"/>
      <c r="J57" s="4"/>
      <c r="L57" s="71" t="s">
        <v>58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2017-07-18T16:15:09Z</cp:lastPrinted>
  <dcterms:created xsi:type="dcterms:W3CDTF">2017-07-18T16:14:14Z</dcterms:created>
  <dcterms:modified xsi:type="dcterms:W3CDTF">2017-07-18T16:15:26Z</dcterms:modified>
</cp:coreProperties>
</file>