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DISCIPLINA FINANCIERA\"/>
    </mc:Choice>
  </mc:AlternateContent>
  <bookViews>
    <workbookView xWindow="0" yWindow="0" windowWidth="19200" windowHeight="1146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B26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F7" i="1"/>
  <c r="F5" i="1" s="1"/>
  <c r="F26" i="1" s="1"/>
  <c r="E7" i="1"/>
  <c r="D7" i="1"/>
  <c r="G7" i="1" s="1"/>
  <c r="C7" i="1"/>
  <c r="G6" i="1"/>
  <c r="G5" i="1" s="1"/>
  <c r="G26" i="1" s="1"/>
  <c r="D6" i="1"/>
  <c r="E5" i="1"/>
  <c r="E26" i="1" s="1"/>
  <c r="C5" i="1"/>
  <c r="C26" i="1" s="1"/>
  <c r="B5" i="1"/>
  <c r="D5" i="1" l="1"/>
  <c r="D26" i="1" s="1"/>
</calcChain>
</file>

<file path=xl/sharedStrings.xml><?xml version="1.0" encoding="utf-8"?>
<sst xmlns="http://schemas.openxmlformats.org/spreadsheetml/2006/main" count="28" uniqueCount="21">
  <si>
    <t>INSTITUTO TECNOLOGICO SUPERIOR DEL SUR DE GUANAJUATO
Estado Analítico del Ejercicio del Presupuesto de Egresos Detallado - LDF
Clasificación Administrativa
al 31 de Diciembre de 2016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</si>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</sst>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29954422</v>
      </c>
      <c r="C5" s="12">
        <f t="shared" ref="C5:G5" si="0">SUM(C6:C13)</f>
        <v>7464502.2700000005</v>
      </c>
      <c r="D5" s="12">
        <f t="shared" si="0"/>
        <v>37418924.270000003</v>
      </c>
      <c r="E5" s="13">
        <f t="shared" si="0"/>
        <v>36183225.710000001</v>
      </c>
      <c r="F5" s="13">
        <f t="shared" si="0"/>
        <v>36125807.579999998</v>
      </c>
      <c r="G5" s="12">
        <f t="shared" si="0"/>
        <v>1235698.5599999996</v>
      </c>
    </row>
    <row r="6" spans="1:7" x14ac:dyDescent="0.2">
      <c r="A6" s="14" t="s">
        <v>11</v>
      </c>
      <c r="B6" s="15">
        <v>898276.9</v>
      </c>
      <c r="C6" s="15">
        <v>131952.35999999999</v>
      </c>
      <c r="D6" s="15">
        <f>B6+C6</f>
        <v>1030229.26</v>
      </c>
      <c r="E6" s="15">
        <v>1030229.26</v>
      </c>
      <c r="F6" s="15">
        <v>1030229.26</v>
      </c>
      <c r="G6" s="15">
        <f>D6-E6</f>
        <v>0</v>
      </c>
    </row>
    <row r="7" spans="1:7" x14ac:dyDescent="0.2">
      <c r="A7" s="14" t="s">
        <v>12</v>
      </c>
      <c r="B7" s="15">
        <v>11438058.08</v>
      </c>
      <c r="C7" s="15">
        <f>2210085.56+40300</f>
        <v>2250385.56</v>
      </c>
      <c r="D7" s="15">
        <f t="shared" ref="D7:D13" si="1">B7+C7</f>
        <v>13688443.640000001</v>
      </c>
      <c r="E7" s="15">
        <f>12709998.14+40300</f>
        <v>12750298.140000001</v>
      </c>
      <c r="F7" s="15">
        <f>12703423.62+40300-3736.81</f>
        <v>12739986.809999999</v>
      </c>
      <c r="G7" s="15">
        <f t="shared" ref="G7:G13" si="2">D7-E7</f>
        <v>938145.5</v>
      </c>
    </row>
    <row r="8" spans="1:7" x14ac:dyDescent="0.2">
      <c r="A8" s="14" t="s">
        <v>13</v>
      </c>
      <c r="B8" s="15">
        <v>3698998.11</v>
      </c>
      <c r="C8" s="15">
        <v>1787842.02</v>
      </c>
      <c r="D8" s="15">
        <f t="shared" si="1"/>
        <v>5486840.1299999999</v>
      </c>
      <c r="E8" s="15">
        <v>5462423.0700000003</v>
      </c>
      <c r="F8" s="15">
        <v>5462423.0700000003</v>
      </c>
      <c r="G8" s="15">
        <f t="shared" si="2"/>
        <v>24417.05999999959</v>
      </c>
    </row>
    <row r="9" spans="1:7" ht="22.5" x14ac:dyDescent="0.2">
      <c r="A9" s="14" t="s">
        <v>14</v>
      </c>
      <c r="B9" s="15">
        <v>7398850.7599999998</v>
      </c>
      <c r="C9" s="15">
        <v>4028354.22</v>
      </c>
      <c r="D9" s="15">
        <f t="shared" si="1"/>
        <v>11427204.98</v>
      </c>
      <c r="E9" s="15">
        <v>11154068.98</v>
      </c>
      <c r="F9" s="15">
        <v>11106962.18</v>
      </c>
      <c r="G9" s="15">
        <f t="shared" si="2"/>
        <v>273136</v>
      </c>
    </row>
    <row r="10" spans="1:7" ht="22.5" x14ac:dyDescent="0.2">
      <c r="A10" s="14" t="s">
        <v>15</v>
      </c>
      <c r="B10" s="15">
        <v>6520238.1500000004</v>
      </c>
      <c r="C10" s="15">
        <v>-734031.89</v>
      </c>
      <c r="D10" s="15">
        <f t="shared" si="1"/>
        <v>5786206.2600000007</v>
      </c>
      <c r="E10" s="15">
        <v>5786206.2599999998</v>
      </c>
      <c r="F10" s="15">
        <v>5786206.2599999998</v>
      </c>
      <c r="G10" s="15">
        <f t="shared" si="2"/>
        <v>0</v>
      </c>
    </row>
    <row r="11" spans="1:7" x14ac:dyDescent="0.2">
      <c r="A11" s="14" t="s">
        <v>16</v>
      </c>
      <c r="B11" s="15"/>
      <c r="C11" s="15"/>
      <c r="D11" s="15">
        <f t="shared" si="1"/>
        <v>0</v>
      </c>
      <c r="E11" s="15"/>
      <c r="F11" s="15"/>
      <c r="G11" s="15">
        <f t="shared" si="2"/>
        <v>0</v>
      </c>
    </row>
    <row r="12" spans="1:7" x14ac:dyDescent="0.2">
      <c r="A12" s="14" t="s">
        <v>17</v>
      </c>
      <c r="B12" s="15"/>
      <c r="C12" s="15"/>
      <c r="D12" s="15">
        <f t="shared" si="1"/>
        <v>0</v>
      </c>
      <c r="E12" s="15"/>
      <c r="F12" s="15"/>
      <c r="G12" s="15">
        <f t="shared" si="2"/>
        <v>0</v>
      </c>
    </row>
    <row r="13" spans="1:7" x14ac:dyDescent="0.2">
      <c r="A13" s="14"/>
      <c r="B13" s="15"/>
      <c r="C13" s="15"/>
      <c r="D13" s="15">
        <f t="shared" si="1"/>
        <v>0</v>
      </c>
      <c r="E13" s="15"/>
      <c r="F13" s="15"/>
      <c r="G13" s="15">
        <f t="shared" si="2"/>
        <v>0</v>
      </c>
    </row>
    <row r="14" spans="1:7" ht="5.0999999999999996" customHeight="1" x14ac:dyDescent="0.2">
      <c r="A14" s="14"/>
      <c r="B14" s="15"/>
      <c r="C14" s="15"/>
      <c r="D14" s="15"/>
      <c r="E14" s="15"/>
      <c r="F14" s="15"/>
      <c r="G14" s="15"/>
    </row>
    <row r="15" spans="1:7" x14ac:dyDescent="0.2">
      <c r="A15" s="16" t="s">
        <v>18</v>
      </c>
      <c r="B15" s="15"/>
      <c r="C15" s="15"/>
      <c r="D15" s="15"/>
      <c r="E15" s="15"/>
      <c r="F15" s="15"/>
      <c r="G15" s="15"/>
    </row>
    <row r="16" spans="1:7" x14ac:dyDescent="0.2">
      <c r="A16" s="16" t="s">
        <v>19</v>
      </c>
      <c r="B16" s="12">
        <f>SUM(B17:B24)</f>
        <v>0</v>
      </c>
      <c r="C16" s="12">
        <f t="shared" ref="C16:G16" si="3">SUM(C17:C24)</f>
        <v>33335904.150000002</v>
      </c>
      <c r="D16" s="12">
        <f t="shared" si="3"/>
        <v>33335904.150000002</v>
      </c>
      <c r="E16" s="13">
        <f t="shared" si="3"/>
        <v>27317344.110000003</v>
      </c>
      <c r="F16" s="12">
        <f t="shared" si="3"/>
        <v>26854181.309999999</v>
      </c>
      <c r="G16" s="12">
        <f t="shared" si="3"/>
        <v>6018560.0399999991</v>
      </c>
    </row>
    <row r="17" spans="1:7" x14ac:dyDescent="0.2">
      <c r="A17" s="14" t="s">
        <v>11</v>
      </c>
      <c r="B17" s="15">
        <v>0</v>
      </c>
      <c r="C17" s="15">
        <v>1203706.1399999999</v>
      </c>
      <c r="D17" s="15">
        <f>B17+C17</f>
        <v>1203706.1399999999</v>
      </c>
      <c r="E17" s="15">
        <v>818516.51</v>
      </c>
      <c r="F17" s="15">
        <v>818516.51</v>
      </c>
      <c r="G17" s="15">
        <f t="shared" ref="G17:G24" si="4">D17-E17</f>
        <v>385189.62999999989</v>
      </c>
    </row>
    <row r="18" spans="1:7" x14ac:dyDescent="0.2">
      <c r="A18" s="14" t="s">
        <v>12</v>
      </c>
      <c r="B18" s="15">
        <v>0</v>
      </c>
      <c r="C18" s="15">
        <v>11214749.59</v>
      </c>
      <c r="D18" s="15">
        <f t="shared" ref="D18:D24" si="5">B18+C18</f>
        <v>11214749.59</v>
      </c>
      <c r="E18" s="15">
        <v>9394100.1400000006</v>
      </c>
      <c r="F18" s="15">
        <v>8963605.8399999999</v>
      </c>
      <c r="G18" s="15">
        <f t="shared" si="4"/>
        <v>1820649.4499999993</v>
      </c>
    </row>
    <row r="19" spans="1:7" x14ac:dyDescent="0.2">
      <c r="A19" s="14" t="s">
        <v>13</v>
      </c>
      <c r="B19" s="15">
        <v>0</v>
      </c>
      <c r="C19" s="15">
        <v>1973076.85</v>
      </c>
      <c r="D19" s="15">
        <f t="shared" si="5"/>
        <v>1973076.85</v>
      </c>
      <c r="E19" s="15">
        <v>1267942.78</v>
      </c>
      <c r="F19" s="15">
        <v>1250412.28</v>
      </c>
      <c r="G19" s="15">
        <f t="shared" si="4"/>
        <v>705134.07000000007</v>
      </c>
    </row>
    <row r="20" spans="1:7" ht="22.5" x14ac:dyDescent="0.2">
      <c r="A20" s="14" t="s">
        <v>14</v>
      </c>
      <c r="B20" s="15">
        <v>0</v>
      </c>
      <c r="C20" s="15">
        <v>14408156.550000001</v>
      </c>
      <c r="D20" s="15">
        <f t="shared" si="5"/>
        <v>14408156.550000001</v>
      </c>
      <c r="E20" s="15">
        <v>13321844.630000001</v>
      </c>
      <c r="F20" s="15">
        <v>13306706.630000001</v>
      </c>
      <c r="G20" s="15">
        <f t="shared" si="4"/>
        <v>1086311.92</v>
      </c>
    </row>
    <row r="21" spans="1:7" ht="22.5" x14ac:dyDescent="0.2">
      <c r="A21" s="14" t="s">
        <v>15</v>
      </c>
      <c r="B21" s="15">
        <v>0</v>
      </c>
      <c r="C21" s="15">
        <v>4536215.0199999996</v>
      </c>
      <c r="D21" s="15">
        <f t="shared" si="5"/>
        <v>4536215.0199999996</v>
      </c>
      <c r="E21" s="15">
        <v>2514940.0499999998</v>
      </c>
      <c r="F21" s="15">
        <v>2514940.0499999998</v>
      </c>
      <c r="G21" s="15">
        <f t="shared" si="4"/>
        <v>2021274.9699999997</v>
      </c>
    </row>
    <row r="22" spans="1:7" x14ac:dyDescent="0.2">
      <c r="A22" s="14" t="s">
        <v>16</v>
      </c>
      <c r="B22" s="15"/>
      <c r="C22" s="15"/>
      <c r="D22" s="15">
        <f t="shared" si="5"/>
        <v>0</v>
      </c>
      <c r="E22" s="15"/>
      <c r="F22" s="15"/>
      <c r="G22" s="15">
        <f t="shared" si="4"/>
        <v>0</v>
      </c>
    </row>
    <row r="23" spans="1:7" x14ac:dyDescent="0.2">
      <c r="A23" s="14" t="s">
        <v>17</v>
      </c>
      <c r="B23" s="15"/>
      <c r="C23" s="15"/>
      <c r="D23" s="15">
        <f t="shared" si="5"/>
        <v>0</v>
      </c>
      <c r="E23" s="15"/>
      <c r="F23" s="15"/>
      <c r="G23" s="15">
        <f t="shared" si="4"/>
        <v>0</v>
      </c>
    </row>
    <row r="24" spans="1:7" x14ac:dyDescent="0.2">
      <c r="A24" s="14"/>
      <c r="B24" s="15"/>
      <c r="C24" s="15"/>
      <c r="D24" s="15">
        <f t="shared" si="5"/>
        <v>0</v>
      </c>
      <c r="E24" s="15"/>
      <c r="F24" s="15"/>
      <c r="G24" s="15">
        <f t="shared" si="4"/>
        <v>0</v>
      </c>
    </row>
    <row r="25" spans="1:7" ht="5.0999999999999996" customHeight="1" x14ac:dyDescent="0.2">
      <c r="A25" s="17"/>
      <c r="B25" s="15"/>
      <c r="C25" s="15"/>
      <c r="D25" s="15"/>
      <c r="E25" s="15"/>
      <c r="F25" s="15"/>
      <c r="G25" s="15"/>
    </row>
    <row r="26" spans="1:7" x14ac:dyDescent="0.2">
      <c r="A26" s="11" t="s">
        <v>20</v>
      </c>
      <c r="B26" s="12">
        <f>B5+B16</f>
        <v>29954422</v>
      </c>
      <c r="C26" s="12">
        <f t="shared" ref="C26:G26" si="6">C5+C16</f>
        <v>40800406.420000002</v>
      </c>
      <c r="D26" s="12">
        <f t="shared" si="6"/>
        <v>70754828.420000002</v>
      </c>
      <c r="E26" s="12">
        <f t="shared" si="6"/>
        <v>63500569.820000008</v>
      </c>
      <c r="F26" s="12">
        <f t="shared" si="6"/>
        <v>62979988.890000001</v>
      </c>
      <c r="G26" s="12">
        <f t="shared" si="6"/>
        <v>7254258.5999999987</v>
      </c>
    </row>
    <row r="27" spans="1:7" ht="5.0999999999999996" customHeight="1" x14ac:dyDescent="0.2">
      <c r="A27" s="18"/>
      <c r="B27" s="19"/>
      <c r="C27" s="19"/>
      <c r="D27" s="19"/>
      <c r="E27" s="19"/>
      <c r="F27" s="19"/>
      <c r="G27" s="1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2017-07-19T16:40:33Z</cp:lastPrinted>
  <dcterms:created xsi:type="dcterms:W3CDTF">2017-07-19T16:40:23Z</dcterms:created>
  <dcterms:modified xsi:type="dcterms:W3CDTF">2017-07-19T16:41:22Z</dcterms:modified>
</cp:coreProperties>
</file>