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CONTABLE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<sst xmlns="http://schemas.openxmlformats.org/spreadsheetml/2006/main" count="68" uniqueCount="66">
  <si>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</si>
  <si>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2017 y  Diciembre 2016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</si>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</sst>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zoomScale="85" zoomScaleNormal="85" zoomScalePageLayoutView="70" workbookViewId="0">
      <selection activeCell="C4" sqref="C4:I4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67" t="s">
        <v>0</v>
      </c>
      <c r="D3" s="67"/>
      <c r="E3" s="67"/>
      <c r="F3" s="67"/>
      <c r="G3" s="67"/>
      <c r="H3" s="67"/>
      <c r="I3" s="67"/>
      <c r="J3" s="2"/>
      <c r="K3" s="2"/>
    </row>
    <row r="4" spans="1:11" x14ac:dyDescent="0.2">
      <c r="A4" s="1"/>
      <c r="B4" s="2"/>
      <c r="C4" s="67" t="s">
        <v>1</v>
      </c>
      <c r="D4" s="67"/>
      <c r="E4" s="67"/>
      <c r="F4" s="67"/>
      <c r="G4" s="67"/>
      <c r="H4" s="67"/>
      <c r="I4" s="67"/>
      <c r="J4" s="2"/>
      <c r="K4" s="2"/>
    </row>
    <row r="5" spans="1:11" x14ac:dyDescent="0.2">
      <c r="A5" s="1"/>
      <c r="B5" s="2"/>
      <c r="C5" s="67" t="s">
        <v>2</v>
      </c>
      <c r="D5" s="67"/>
      <c r="E5" s="67"/>
      <c r="F5" s="67"/>
      <c r="G5" s="67"/>
      <c r="H5" s="67"/>
      <c r="I5" s="67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68" t="s">
        <v>4</v>
      </c>
      <c r="G7" s="68"/>
      <c r="H7" s="68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69" t="s">
        <v>5</v>
      </c>
      <c r="C10" s="69"/>
      <c r="D10" s="18">
        <v>2017</v>
      </c>
      <c r="E10" s="18">
        <v>2016</v>
      </c>
      <c r="F10" s="19"/>
      <c r="G10" s="69" t="s">
        <v>5</v>
      </c>
      <c r="H10" s="69"/>
      <c r="I10" s="18">
        <v>2017</v>
      </c>
      <c r="J10" s="18">
        <v>2016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71" t="s">
        <v>6</v>
      </c>
      <c r="C12" s="71"/>
      <c r="D12" s="27"/>
      <c r="E12" s="27"/>
      <c r="F12" s="28"/>
      <c r="G12" s="71" t="s">
        <v>7</v>
      </c>
      <c r="H12" s="71"/>
      <c r="I12" s="27"/>
      <c r="J12" s="27"/>
      <c r="K12" s="29"/>
    </row>
    <row r="13" spans="1:11" x14ac:dyDescent="0.2">
      <c r="A13" s="31"/>
      <c r="B13" s="72" t="s">
        <v>8</v>
      </c>
      <c r="C13" s="72"/>
      <c r="D13" s="32">
        <f>SUM(D14:D21)</f>
        <v>3690522.42</v>
      </c>
      <c r="E13" s="32">
        <f>SUM(E14:E21)</f>
        <v>3310578.72</v>
      </c>
      <c r="F13" s="28"/>
      <c r="G13" s="71" t="s">
        <v>9</v>
      </c>
      <c r="H13" s="71"/>
      <c r="I13" s="32">
        <f>SUM(I14:I16)</f>
        <v>30939777.490000002</v>
      </c>
      <c r="J13" s="32">
        <f>SUM(J14:J16)</f>
        <v>45436216.299999997</v>
      </c>
      <c r="K13" s="33"/>
    </row>
    <row r="14" spans="1:11" x14ac:dyDescent="0.2">
      <c r="A14" s="34"/>
      <c r="B14" s="70" t="s">
        <v>10</v>
      </c>
      <c r="C14" s="70"/>
      <c r="D14" s="35">
        <v>0</v>
      </c>
      <c r="E14" s="35">
        <v>0</v>
      </c>
      <c r="F14" s="28"/>
      <c r="G14" s="70" t="s">
        <v>11</v>
      </c>
      <c r="H14" s="70"/>
      <c r="I14" s="35">
        <v>24454929.640000001</v>
      </c>
      <c r="J14" s="35">
        <v>34239391.509999998</v>
      </c>
      <c r="K14" s="33"/>
    </row>
    <row r="15" spans="1:11" x14ac:dyDescent="0.2">
      <c r="A15" s="34"/>
      <c r="B15" s="70" t="s">
        <v>12</v>
      </c>
      <c r="C15" s="70"/>
      <c r="D15" s="35">
        <v>0</v>
      </c>
      <c r="E15" s="35">
        <v>0</v>
      </c>
      <c r="F15" s="28"/>
      <c r="G15" s="70" t="s">
        <v>13</v>
      </c>
      <c r="H15" s="70"/>
      <c r="I15" s="35">
        <v>1793739.12</v>
      </c>
      <c r="J15" s="35">
        <v>3489416.21</v>
      </c>
      <c r="K15" s="33"/>
    </row>
    <row r="16" spans="1:11" ht="12" customHeight="1" x14ac:dyDescent="0.2">
      <c r="A16" s="34"/>
      <c r="B16" s="70" t="s">
        <v>14</v>
      </c>
      <c r="C16" s="70"/>
      <c r="D16" s="35">
        <v>0</v>
      </c>
      <c r="E16" s="35">
        <v>0</v>
      </c>
      <c r="F16" s="28"/>
      <c r="G16" s="70" t="s">
        <v>15</v>
      </c>
      <c r="H16" s="70"/>
      <c r="I16" s="35">
        <v>4691108.7300000004</v>
      </c>
      <c r="J16" s="35">
        <v>7707408.5800000001</v>
      </c>
      <c r="K16" s="33"/>
    </row>
    <row r="17" spans="1:11" x14ac:dyDescent="0.2">
      <c r="A17" s="34"/>
      <c r="B17" s="70" t="s">
        <v>16</v>
      </c>
      <c r="C17" s="70"/>
      <c r="D17" s="35">
        <v>0</v>
      </c>
      <c r="E17" s="35">
        <v>0</v>
      </c>
      <c r="F17" s="28"/>
      <c r="G17" s="36"/>
      <c r="H17" s="37"/>
      <c r="I17" s="38"/>
      <c r="J17" s="38"/>
      <c r="K17" s="33"/>
    </row>
    <row r="18" spans="1:11" x14ac:dyDescent="0.2">
      <c r="A18" s="34"/>
      <c r="B18" s="70" t="s">
        <v>17</v>
      </c>
      <c r="C18" s="70"/>
      <c r="D18" s="35">
        <v>2901623.94</v>
      </c>
      <c r="E18" s="35">
        <v>3246511.66</v>
      </c>
      <c r="F18" s="28"/>
      <c r="G18" s="71" t="s">
        <v>18</v>
      </c>
      <c r="H18" s="71"/>
      <c r="I18" s="32">
        <f>SUM(I19:I27)</f>
        <v>492928.87</v>
      </c>
      <c r="J18" s="32">
        <f>SUM(J19:J27)</f>
        <v>836249.86</v>
      </c>
      <c r="K18" s="33"/>
    </row>
    <row r="19" spans="1:11" x14ac:dyDescent="0.2">
      <c r="A19" s="34"/>
      <c r="B19" s="70" t="s">
        <v>19</v>
      </c>
      <c r="C19" s="70"/>
      <c r="D19" s="35">
        <v>788898.48</v>
      </c>
      <c r="E19" s="35">
        <v>64067.06</v>
      </c>
      <c r="F19" s="28"/>
      <c r="G19" s="70" t="s">
        <v>20</v>
      </c>
      <c r="H19" s="70"/>
      <c r="I19" s="35">
        <v>0</v>
      </c>
      <c r="J19" s="35">
        <v>0</v>
      </c>
      <c r="K19" s="33"/>
    </row>
    <row r="20" spans="1:11" x14ac:dyDescent="0.2">
      <c r="A20" s="34"/>
      <c r="B20" s="70" t="s">
        <v>21</v>
      </c>
      <c r="C20" s="70"/>
      <c r="D20" s="35">
        <v>0</v>
      </c>
      <c r="E20" s="35">
        <v>0</v>
      </c>
      <c r="F20" s="28"/>
      <c r="G20" s="70" t="s">
        <v>22</v>
      </c>
      <c r="H20" s="70"/>
      <c r="I20" s="35">
        <v>0</v>
      </c>
      <c r="J20" s="35">
        <v>0</v>
      </c>
      <c r="K20" s="33"/>
    </row>
    <row r="21" spans="1:11" ht="52.5" customHeight="1" x14ac:dyDescent="0.2">
      <c r="A21" s="34"/>
      <c r="B21" s="73" t="s">
        <v>23</v>
      </c>
      <c r="C21" s="73"/>
      <c r="D21" s="35">
        <v>0</v>
      </c>
      <c r="E21" s="35">
        <v>0</v>
      </c>
      <c r="F21" s="28"/>
      <c r="G21" s="70" t="s">
        <v>24</v>
      </c>
      <c r="H21" s="70"/>
      <c r="I21" s="35">
        <v>0</v>
      </c>
      <c r="J21" s="35">
        <v>0</v>
      </c>
      <c r="K21" s="33"/>
    </row>
    <row r="22" spans="1:11" x14ac:dyDescent="0.2">
      <c r="A22" s="31"/>
      <c r="B22" s="36"/>
      <c r="C22" s="37"/>
      <c r="D22" s="38"/>
      <c r="E22" s="38"/>
      <c r="F22" s="28"/>
      <c r="G22" s="70" t="s">
        <v>25</v>
      </c>
      <c r="H22" s="70"/>
      <c r="I22" s="35">
        <v>492928.87</v>
      </c>
      <c r="J22" s="35">
        <v>836249.86</v>
      </c>
      <c r="K22" s="33"/>
    </row>
    <row r="23" spans="1:11" ht="29.25" customHeight="1" x14ac:dyDescent="0.2">
      <c r="A23" s="31"/>
      <c r="B23" s="72" t="s">
        <v>26</v>
      </c>
      <c r="C23" s="72"/>
      <c r="D23" s="32">
        <f>SUM(D24:D25)</f>
        <v>36413630.109999999</v>
      </c>
      <c r="E23" s="32">
        <f>SUM(E24:E25)</f>
        <v>48506063.969999999</v>
      </c>
      <c r="F23" s="28"/>
      <c r="G23" s="70" t="s">
        <v>27</v>
      </c>
      <c r="H23" s="70"/>
      <c r="I23" s="35">
        <v>0</v>
      </c>
      <c r="J23" s="35">
        <v>0</v>
      </c>
      <c r="K23" s="33"/>
    </row>
    <row r="24" spans="1:11" x14ac:dyDescent="0.2">
      <c r="A24" s="34"/>
      <c r="B24" s="70" t="s">
        <v>28</v>
      </c>
      <c r="C24" s="70"/>
      <c r="D24" s="39">
        <v>16425490</v>
      </c>
      <c r="E24" s="39">
        <v>22442040.75</v>
      </c>
      <c r="F24" s="28"/>
      <c r="G24" s="70" t="s">
        <v>29</v>
      </c>
      <c r="H24" s="70"/>
      <c r="I24" s="35">
        <v>0</v>
      </c>
      <c r="J24" s="35">
        <v>0</v>
      </c>
      <c r="K24" s="33"/>
    </row>
    <row r="25" spans="1:11" x14ac:dyDescent="0.2">
      <c r="A25" s="34"/>
      <c r="B25" s="70" t="s">
        <v>30</v>
      </c>
      <c r="C25" s="70"/>
      <c r="D25" s="35">
        <v>19988140.109999999</v>
      </c>
      <c r="E25" s="35">
        <v>26064023.219999999</v>
      </c>
      <c r="F25" s="28"/>
      <c r="G25" s="70" t="s">
        <v>31</v>
      </c>
      <c r="H25" s="70"/>
      <c r="I25" s="35">
        <v>0</v>
      </c>
      <c r="J25" s="35">
        <v>0</v>
      </c>
      <c r="K25" s="33"/>
    </row>
    <row r="26" spans="1:11" x14ac:dyDescent="0.2">
      <c r="A26" s="31"/>
      <c r="B26" s="36"/>
      <c r="C26" s="37"/>
      <c r="D26" s="38"/>
      <c r="E26" s="38"/>
      <c r="F26" s="28"/>
      <c r="G26" s="70" t="s">
        <v>32</v>
      </c>
      <c r="H26" s="70"/>
      <c r="I26" s="35">
        <v>0</v>
      </c>
      <c r="J26" s="35">
        <v>0</v>
      </c>
      <c r="K26" s="33"/>
    </row>
    <row r="27" spans="1:11" x14ac:dyDescent="0.2">
      <c r="A27" s="34"/>
      <c r="B27" s="72" t="s">
        <v>33</v>
      </c>
      <c r="C27" s="72"/>
      <c r="D27" s="32">
        <f>SUM(D28:D32)</f>
        <v>135067.77000000002</v>
      </c>
      <c r="E27" s="32">
        <f>SUM(E28:E32)</f>
        <v>174945.07</v>
      </c>
      <c r="F27" s="28"/>
      <c r="G27" s="70" t="s">
        <v>34</v>
      </c>
      <c r="H27" s="70"/>
      <c r="I27" s="35">
        <v>0</v>
      </c>
      <c r="J27" s="35">
        <v>0</v>
      </c>
      <c r="K27" s="33"/>
    </row>
    <row r="28" spans="1:11" x14ac:dyDescent="0.2">
      <c r="A28" s="34"/>
      <c r="B28" s="70" t="s">
        <v>35</v>
      </c>
      <c r="C28" s="70"/>
      <c r="D28" s="35">
        <v>135067.07</v>
      </c>
      <c r="E28" s="35">
        <v>174942.35</v>
      </c>
      <c r="F28" s="28"/>
      <c r="G28" s="36"/>
      <c r="H28" s="37"/>
      <c r="I28" s="38"/>
      <c r="J28" s="38"/>
      <c r="K28" s="33"/>
    </row>
    <row r="29" spans="1:11" x14ac:dyDescent="0.2">
      <c r="A29" s="34"/>
      <c r="B29" s="70" t="s">
        <v>36</v>
      </c>
      <c r="C29" s="70"/>
      <c r="D29" s="35">
        <v>0</v>
      </c>
      <c r="E29" s="35">
        <v>0</v>
      </c>
      <c r="F29" s="28"/>
      <c r="G29" s="72" t="s">
        <v>28</v>
      </c>
      <c r="H29" s="72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73" t="s">
        <v>37</v>
      </c>
      <c r="C30" s="73"/>
      <c r="D30" s="35">
        <v>0</v>
      </c>
      <c r="E30" s="35">
        <v>0</v>
      </c>
      <c r="F30" s="28"/>
      <c r="G30" s="70" t="s">
        <v>38</v>
      </c>
      <c r="H30" s="70"/>
      <c r="I30" s="35">
        <v>0</v>
      </c>
      <c r="J30" s="35">
        <v>0</v>
      </c>
      <c r="K30" s="33"/>
    </row>
    <row r="31" spans="1:11" x14ac:dyDescent="0.2">
      <c r="A31" s="34"/>
      <c r="B31" s="70" t="s">
        <v>39</v>
      </c>
      <c r="C31" s="70"/>
      <c r="D31" s="35">
        <v>0</v>
      </c>
      <c r="E31" s="35">
        <v>0</v>
      </c>
      <c r="F31" s="28"/>
      <c r="G31" s="70" t="s">
        <v>40</v>
      </c>
      <c r="H31" s="70"/>
      <c r="I31" s="35">
        <v>0</v>
      </c>
      <c r="J31" s="35">
        <v>0</v>
      </c>
      <c r="K31" s="33"/>
    </row>
    <row r="32" spans="1:11" x14ac:dyDescent="0.2">
      <c r="A32" s="34"/>
      <c r="B32" s="70" t="s">
        <v>41</v>
      </c>
      <c r="C32" s="70"/>
      <c r="D32" s="35">
        <v>0.7</v>
      </c>
      <c r="E32" s="35">
        <v>2.72</v>
      </c>
      <c r="F32" s="28"/>
      <c r="G32" s="70" t="s">
        <v>42</v>
      </c>
      <c r="H32" s="70"/>
      <c r="I32" s="35">
        <v>0</v>
      </c>
      <c r="J32" s="35">
        <v>0</v>
      </c>
      <c r="K32" s="33"/>
    </row>
    <row r="33" spans="1:11" x14ac:dyDescent="0.2">
      <c r="A33" s="31"/>
      <c r="B33" s="36"/>
      <c r="C33" s="40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1"/>
      <c r="B34" s="74" t="s">
        <v>43</v>
      </c>
      <c r="C34" s="74"/>
      <c r="D34" s="42">
        <f>D13+D23+D27</f>
        <v>40239220.300000004</v>
      </c>
      <c r="E34" s="42">
        <f>E13+E23+E27</f>
        <v>51991587.759999998</v>
      </c>
      <c r="F34" s="43"/>
      <c r="G34" s="71" t="s">
        <v>44</v>
      </c>
      <c r="H34" s="71"/>
      <c r="I34" s="44">
        <f>SUM(I35:I39)</f>
        <v>0</v>
      </c>
      <c r="J34" s="44">
        <f>SUM(J35:J39)</f>
        <v>0</v>
      </c>
      <c r="K34" s="33"/>
    </row>
    <row r="35" spans="1:11" x14ac:dyDescent="0.2">
      <c r="A35" s="31"/>
      <c r="B35" s="74"/>
      <c r="C35" s="74"/>
      <c r="D35" s="27"/>
      <c r="E35" s="27"/>
      <c r="F35" s="28"/>
      <c r="G35" s="70" t="s">
        <v>45</v>
      </c>
      <c r="H35" s="70"/>
      <c r="I35" s="35">
        <v>0</v>
      </c>
      <c r="J35" s="35">
        <v>0</v>
      </c>
      <c r="K35" s="33"/>
    </row>
    <row r="36" spans="1:11" x14ac:dyDescent="0.2">
      <c r="A36" s="45"/>
      <c r="B36" s="28"/>
      <c r="C36" s="28"/>
      <c r="D36" s="28"/>
      <c r="E36" s="28"/>
      <c r="F36" s="28"/>
      <c r="G36" s="70" t="s">
        <v>46</v>
      </c>
      <c r="H36" s="70"/>
      <c r="I36" s="35">
        <v>0</v>
      </c>
      <c r="J36" s="35">
        <v>0</v>
      </c>
      <c r="K36" s="33"/>
    </row>
    <row r="37" spans="1:11" x14ac:dyDescent="0.2">
      <c r="A37" s="45"/>
      <c r="B37" s="28"/>
      <c r="C37" s="28"/>
      <c r="D37" s="28"/>
      <c r="E37" s="28"/>
      <c r="F37" s="28"/>
      <c r="G37" s="70" t="s">
        <v>47</v>
      </c>
      <c r="H37" s="70"/>
      <c r="I37" s="35">
        <v>0</v>
      </c>
      <c r="J37" s="35">
        <v>0</v>
      </c>
      <c r="K37" s="33"/>
    </row>
    <row r="38" spans="1:11" x14ac:dyDescent="0.2">
      <c r="A38" s="45"/>
      <c r="B38" s="28"/>
      <c r="C38" s="28"/>
      <c r="D38" s="28"/>
      <c r="E38" s="28"/>
      <c r="F38" s="28"/>
      <c r="G38" s="70" t="s">
        <v>48</v>
      </c>
      <c r="H38" s="70"/>
      <c r="I38" s="35">
        <v>0</v>
      </c>
      <c r="J38" s="35">
        <v>0</v>
      </c>
      <c r="K38" s="33"/>
    </row>
    <row r="39" spans="1:11" x14ac:dyDescent="0.2">
      <c r="A39" s="45"/>
      <c r="B39" s="28"/>
      <c r="C39" s="28"/>
      <c r="D39" s="28"/>
      <c r="E39" s="28"/>
      <c r="F39" s="28"/>
      <c r="G39" s="70" t="s">
        <v>49</v>
      </c>
      <c r="H39" s="70"/>
      <c r="I39" s="35">
        <v>0</v>
      </c>
      <c r="J39" s="35">
        <v>0</v>
      </c>
      <c r="K39" s="33"/>
    </row>
    <row r="40" spans="1:11" x14ac:dyDescent="0.2">
      <c r="A40" s="45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5"/>
      <c r="B41" s="28"/>
      <c r="C41" s="28"/>
      <c r="D41" s="28"/>
      <c r="E41" s="28"/>
      <c r="F41" s="28"/>
      <c r="G41" s="72" t="s">
        <v>50</v>
      </c>
      <c r="H41" s="72"/>
      <c r="I41" s="44">
        <f>SUM(I42:I47)</f>
        <v>14755.230000000001</v>
      </c>
      <c r="J41" s="44">
        <f>SUM(J42:J47)</f>
        <v>2405930.5099999998</v>
      </c>
      <c r="K41" s="33"/>
    </row>
    <row r="42" spans="1:11" ht="26.25" customHeight="1" x14ac:dyDescent="0.2">
      <c r="A42" s="45"/>
      <c r="B42" s="28"/>
      <c r="C42" s="28"/>
      <c r="D42" s="28"/>
      <c r="E42" s="28"/>
      <c r="F42" s="28"/>
      <c r="G42" s="73" t="s">
        <v>51</v>
      </c>
      <c r="H42" s="73"/>
      <c r="I42" s="35">
        <v>14755.2</v>
      </c>
      <c r="J42" s="35">
        <v>2405930.48</v>
      </c>
      <c r="K42" s="33"/>
    </row>
    <row r="43" spans="1:11" x14ac:dyDescent="0.2">
      <c r="A43" s="45"/>
      <c r="B43" s="28"/>
      <c r="C43" s="28"/>
      <c r="D43" s="28"/>
      <c r="E43" s="28"/>
      <c r="F43" s="28"/>
      <c r="G43" s="70" t="s">
        <v>52</v>
      </c>
      <c r="H43" s="70"/>
      <c r="I43" s="35">
        <v>0</v>
      </c>
      <c r="J43" s="35">
        <v>0</v>
      </c>
      <c r="K43" s="33"/>
    </row>
    <row r="44" spans="1:11" ht="12" customHeight="1" x14ac:dyDescent="0.2">
      <c r="A44" s="45"/>
      <c r="B44" s="28"/>
      <c r="C44" s="28"/>
      <c r="D44" s="28"/>
      <c r="E44" s="28"/>
      <c r="F44" s="28"/>
      <c r="G44" s="70" t="s">
        <v>53</v>
      </c>
      <c r="H44" s="70"/>
      <c r="I44" s="35">
        <v>0</v>
      </c>
      <c r="J44" s="35">
        <v>0</v>
      </c>
      <c r="K44" s="33"/>
    </row>
    <row r="45" spans="1:11" ht="25.5" customHeight="1" x14ac:dyDescent="0.2">
      <c r="A45" s="45"/>
      <c r="B45" s="28"/>
      <c r="C45" s="28"/>
      <c r="D45" s="28"/>
      <c r="E45" s="28"/>
      <c r="F45" s="28"/>
      <c r="G45" s="73" t="s">
        <v>54</v>
      </c>
      <c r="H45" s="73"/>
      <c r="I45" s="35">
        <v>0</v>
      </c>
      <c r="J45" s="35">
        <v>0</v>
      </c>
      <c r="K45" s="33"/>
    </row>
    <row r="46" spans="1:11" x14ac:dyDescent="0.2">
      <c r="A46" s="45"/>
      <c r="B46" s="28"/>
      <c r="C46" s="28"/>
      <c r="D46" s="28"/>
      <c r="E46" s="28"/>
      <c r="F46" s="28"/>
      <c r="G46" s="70" t="s">
        <v>55</v>
      </c>
      <c r="H46" s="70"/>
      <c r="I46" s="35">
        <v>0</v>
      </c>
      <c r="J46" s="35">
        <v>0</v>
      </c>
      <c r="K46" s="33"/>
    </row>
    <row r="47" spans="1:11" x14ac:dyDescent="0.2">
      <c r="A47" s="45"/>
      <c r="B47" s="28"/>
      <c r="C47" s="28"/>
      <c r="D47" s="28"/>
      <c r="E47" s="28"/>
      <c r="F47" s="28"/>
      <c r="G47" s="70" t="s">
        <v>56</v>
      </c>
      <c r="H47" s="70"/>
      <c r="I47" s="35">
        <v>0.03</v>
      </c>
      <c r="J47" s="35">
        <v>0.03</v>
      </c>
      <c r="K47" s="33"/>
    </row>
    <row r="48" spans="1:11" x14ac:dyDescent="0.2">
      <c r="A48" s="45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1" x14ac:dyDescent="0.2">
      <c r="A49" s="45"/>
      <c r="B49" s="28"/>
      <c r="C49" s="28"/>
      <c r="D49" s="28"/>
      <c r="E49" s="28"/>
      <c r="F49" s="28"/>
      <c r="G49" s="72" t="s">
        <v>57</v>
      </c>
      <c r="H49" s="72"/>
      <c r="I49" s="44">
        <f>SUM(I50)</f>
        <v>0</v>
      </c>
      <c r="J49" s="44">
        <f>SUM(J50)</f>
        <v>0</v>
      </c>
      <c r="K49" s="33"/>
    </row>
    <row r="50" spans="1:11" x14ac:dyDescent="0.2">
      <c r="A50" s="45"/>
      <c r="B50" s="28"/>
      <c r="C50" s="28"/>
      <c r="D50" s="28"/>
      <c r="E50" s="28"/>
      <c r="F50" s="28"/>
      <c r="G50" s="70" t="s">
        <v>58</v>
      </c>
      <c r="H50" s="70"/>
      <c r="I50" s="35">
        <v>0</v>
      </c>
      <c r="J50" s="35">
        <v>0</v>
      </c>
      <c r="K50" s="33"/>
    </row>
    <row r="51" spans="1:11" x14ac:dyDescent="0.2">
      <c r="A51" s="45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1" x14ac:dyDescent="0.2">
      <c r="A52" s="45"/>
      <c r="B52" s="28"/>
      <c r="C52" s="28"/>
      <c r="D52" s="28"/>
      <c r="E52" s="28"/>
      <c r="F52" s="28"/>
      <c r="G52" s="74" t="s">
        <v>59</v>
      </c>
      <c r="H52" s="74"/>
      <c r="I52" s="46">
        <f>I13+I18+I29+I34+I41+I49</f>
        <v>31447461.590000004</v>
      </c>
      <c r="J52" s="46">
        <f>J13+J18+J29+J34+J41+J49</f>
        <v>48678396.669999994</v>
      </c>
      <c r="K52" s="47"/>
    </row>
    <row r="53" spans="1:11" x14ac:dyDescent="0.2">
      <c r="A53" s="45"/>
      <c r="B53" s="28"/>
      <c r="C53" s="28"/>
      <c r="D53" s="28"/>
      <c r="E53" s="28"/>
      <c r="F53" s="28"/>
      <c r="G53" s="48"/>
      <c r="H53" s="48"/>
      <c r="I53" s="38"/>
      <c r="J53" s="38"/>
      <c r="K53" s="47"/>
    </row>
    <row r="54" spans="1:11" x14ac:dyDescent="0.2">
      <c r="A54" s="45"/>
      <c r="B54" s="28"/>
      <c r="C54" s="28"/>
      <c r="D54" s="28"/>
      <c r="E54" s="28"/>
      <c r="F54" s="28"/>
      <c r="G54" s="76" t="s">
        <v>60</v>
      </c>
      <c r="H54" s="76"/>
      <c r="I54" s="46">
        <f>D34-I52</f>
        <v>8791758.7100000009</v>
      </c>
      <c r="J54" s="46">
        <f>E34-J52</f>
        <v>3313191.0900000036</v>
      </c>
      <c r="K54" s="47"/>
    </row>
    <row r="55" spans="1:11" ht="6" customHeight="1" x14ac:dyDescent="0.2">
      <c r="A55" s="49"/>
      <c r="B55" s="50"/>
      <c r="C55" s="50"/>
      <c r="D55" s="50"/>
      <c r="E55" s="50"/>
      <c r="F55" s="50"/>
      <c r="G55" s="51"/>
      <c r="H55" s="51"/>
      <c r="I55" s="50"/>
      <c r="J55" s="50"/>
      <c r="K55" s="52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50"/>
      <c r="B57" s="53"/>
      <c r="C57" s="54"/>
      <c r="D57" s="55"/>
      <c r="E57" s="55"/>
      <c r="F57" s="50"/>
      <c r="G57" s="56"/>
      <c r="H57" s="57"/>
      <c r="I57" s="55"/>
      <c r="J57" s="55"/>
      <c r="K57" s="50"/>
    </row>
    <row r="58" spans="1:11" ht="6" customHeight="1" x14ac:dyDescent="0.2">
      <c r="A58" s="10"/>
      <c r="B58" s="37"/>
      <c r="C58" s="58"/>
      <c r="D58" s="59"/>
      <c r="E58" s="59"/>
      <c r="F58" s="10"/>
      <c r="G58" s="60"/>
      <c r="H58" s="61"/>
      <c r="I58" s="59"/>
      <c r="J58" s="59"/>
      <c r="K58" s="10"/>
    </row>
    <row r="59" spans="1:11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1" ht="15" customHeight="1" x14ac:dyDescent="0.2">
      <c r="A60" s="37"/>
      <c r="C60" s="37"/>
      <c r="D60" s="37"/>
      <c r="E60" s="37"/>
      <c r="F60" s="37"/>
      <c r="G60" s="37"/>
      <c r="H60" s="37"/>
      <c r="I60" s="37"/>
      <c r="J60" s="37"/>
    </row>
    <row r="61" spans="1:11" ht="9.75" customHeight="1" x14ac:dyDescent="0.2">
      <c r="B61" s="37"/>
      <c r="C61" s="58"/>
      <c r="D61" s="59"/>
      <c r="E61" s="59"/>
      <c r="G61" s="60"/>
      <c r="H61" s="58"/>
      <c r="I61" s="59"/>
      <c r="J61" s="59"/>
    </row>
    <row r="62" spans="1:11" ht="30" customHeight="1" x14ac:dyDescent="0.2">
      <c r="B62" s="37"/>
      <c r="C62" s="77"/>
      <c r="D62" s="77"/>
      <c r="E62" s="59"/>
      <c r="G62" s="78"/>
      <c r="H62" s="78"/>
      <c r="I62" s="59"/>
      <c r="J62" s="59"/>
    </row>
    <row r="63" spans="1:11" ht="14.1" customHeight="1" x14ac:dyDescent="0.2">
      <c r="B63" s="62"/>
      <c r="C63" s="79" t="s">
        <v>62</v>
      </c>
      <c r="D63" s="79"/>
      <c r="E63" s="59"/>
      <c r="F63" s="59"/>
      <c r="G63" s="79" t="s">
        <v>63</v>
      </c>
      <c r="H63" s="79"/>
      <c r="I63" s="63"/>
      <c r="J63" s="59"/>
    </row>
    <row r="64" spans="1:11" ht="14.1" customHeight="1" x14ac:dyDescent="0.2">
      <c r="B64" s="64"/>
      <c r="C64" s="75" t="s">
        <v>64</v>
      </c>
      <c r="D64" s="75"/>
      <c r="E64" s="65"/>
      <c r="F64" s="65"/>
      <c r="G64" s="75" t="s">
        <v>65</v>
      </c>
      <c r="H64" s="75"/>
      <c r="I64" s="63"/>
      <c r="J64" s="59"/>
    </row>
    <row r="65" spans="2:11" ht="9.9499999999999993" customHeight="1" x14ac:dyDescent="0.2">
      <c r="D65" s="66"/>
    </row>
    <row r="66" spans="2:11" x14ac:dyDescent="0.2">
      <c r="B66" s="10"/>
      <c r="C66" s="10"/>
      <c r="D66" s="66"/>
      <c r="E66" s="10"/>
      <c r="F66" s="10"/>
      <c r="G66" s="13"/>
      <c r="H66" s="13"/>
      <c r="I66" s="10"/>
      <c r="J66" s="10"/>
      <c r="K66" s="10"/>
    </row>
    <row r="67" spans="2:11" x14ac:dyDescent="0.2">
      <c r="D67" s="66"/>
    </row>
  </sheetData>
  <sheetProtection formatCells="0" selectLockedCells="1"/>
  <mergeCells count="69">
    <mergeCell ref="C64:D64"/>
    <mergeCell ref="G64:H64"/>
    <mergeCell ref="G45:H45"/>
    <mergeCell ref="G46:H46"/>
    <mergeCell ref="G47:H47"/>
    <mergeCell ref="G49:H49"/>
    <mergeCell ref="G50:H50"/>
    <mergeCell ref="G52:H52"/>
    <mergeCell ref="G54:H54"/>
    <mergeCell ref="C62:D62"/>
    <mergeCell ref="G62:H62"/>
    <mergeCell ref="C63:D63"/>
    <mergeCell ref="G63:H63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2017-10-23T18:32:49Z</cp:lastPrinted>
  <dcterms:created xsi:type="dcterms:W3CDTF">2017-10-23T17:41:15Z</dcterms:created>
  <dcterms:modified xsi:type="dcterms:W3CDTF">2017-10-23T18:35:22Z</dcterms:modified>
</cp:coreProperties>
</file>