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7\INFORMACION DISCIPLINA FINANCIERA\ESTADO DE SITUACION FINANCIERA\"/>
    </mc:Choice>
  </mc:AlternateContent>
  <bookViews>
    <workbookView xWindow="0" yWindow="0" windowWidth="15480" windowHeight="9735" firstSheet="1" activeTab="1"/>
  </bookViews>
  <sheets>
    <sheet name="Hoja1" sheetId="4" state="hidden" r:id="rId1"/>
    <sheet name="F1" sheetId="3" r:id="rId2"/>
  </sheets>
  <definedNames>
    <definedName name="_xlnm.Print_Area" localSheetId="1">'F1'!$A$1:$F$83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F76" i="3" s="1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44" i="3"/>
  <c r="F56" i="3" s="1"/>
  <c r="F78" i="3" s="1"/>
  <c r="E44" i="3"/>
  <c r="E56" i="3" s="1"/>
  <c r="E78" i="3" s="1"/>
  <c r="B44" i="3"/>
  <c r="B59" i="3" s="1"/>
  <c r="C44" i="3"/>
  <c r="C59" i="3" s="1"/>
</calcChain>
</file>

<file path=xl/sharedStrings.xml><?xml version="1.0" encoding="utf-8"?>
<sst xmlns="http://schemas.openxmlformats.org/spreadsheetml/2006/main" count="125" uniqueCount="124">
  <si>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</si>
  <si>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</si>
  <si>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</si>
  <si>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</si>
  <si>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</si>
  <si>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</si>
  <si>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</si>
  <si>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</si>
  <si>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</si>
  <si>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</si>
  <si>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</si>
  <si>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</si>
  <si>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</si>
  <si>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</si>
  <si>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</si>
  <si>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</si>
  <si>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</si>
  <si>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</si>
  <si>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</si>
  <si>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</si>
  <si>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</si>
  <si>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</si>
  <si>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</si>
  <si>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</si>
  <si>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</si>
  <si>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</si>
  <si>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</si>
  <si>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</si>
  <si>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</si>
  <si>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</si>
  <si>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</si>
  <si>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</si>
  <si>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</si>
  <si>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</si>
  <si>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</si>
  <si>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</si>
  <si>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</si>
  <si>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</si>
  <si>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</si>
  <si>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</si>
  <si>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</si>
  <si>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</si>
  <si>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</si>
  <si>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</si>
  <si>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</si>
  <si>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</si>
  <si>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</si>
  <si>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</si>
  <si>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</si>
  <si>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</si>
  <si>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</si>
  <si>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</si>
  <si>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</si>
  <si>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</si>
  <si>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</si>
  <si>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</si>
  <si>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</si>
  <si>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</si>
  <si>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</si>
  <si>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</si>
  <si>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</si>
  <si>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</si>
  <si>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</si>
  <si>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</si>
  <si>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</si>
  <si>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</si>
  <si>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</si>
  <si>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</si>
  <si>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</si>
  <si>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</si>
  <si>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</si>
  <si>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</si>
  <si>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</si>
  <si>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</si>
  <si>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</si>
  <si>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</si>
  <si>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</si>
  <si>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</si>
  <si>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</si>
  <si>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</si>
  <si>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</si>
  <si>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</si>
  <si>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</si>
  <si>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</si>
  <si>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</si>
  <si>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</si>
  <si>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</si>
  <si>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</si>
  <si>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</si>
  <si>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</si>
  <si>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</si>
  <si>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</si>
  <si>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</si>
  <si>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</si>
  <si>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</si>
  <si>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</si>
  <si>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</si>
  <si>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</si>
  <si>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</si>
  <si>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</si>
  <si>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</si>
  <si>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</si>
  <si>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</si>
  <si>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</si>
  <si>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</si>
  <si>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</si>
  <si>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</si>
  <si>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</si>
  <si>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</si>
  <si>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</si>
  <si>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</si>
  <si>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</si>
  <si>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</si>
  <si>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</si>
  <si>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</si>
  <si>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</si>
  <si>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</si>
  <si>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</si>
  <si>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</si>
  <si>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TECNOLOGICO SUPERIOR DEL SUR DE GUANAJUATO
Estado de Situación Financiera Detallado - LDF
al 31 de Marzo de 2017 y al 31 de Diciembre de 2016
PESOS</t>
  </si>
  <si>
    <t>Antonio Ramírez Vallejo</t>
  </si>
  <si>
    <t>Director General</t>
  </si>
  <si>
    <t>Gerardo Gámez García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</si>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</sst>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0" borderId="0" xfId="0" applyFont="1" applyAlignment="1">
      <alignment horizontal="center"/>
    </xf>
    <xf numFmtId="0" fontId="2" fillId="0" borderId="10" xfId="0" applyFont="1" applyBorder="1"/>
    <xf numFmtId="4" fontId="2" fillId="0" borderId="7" xfId="0" applyNumberFormat="1" applyFont="1" applyFill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abSelected="1" zoomScale="120" zoomScaleNormal="120" workbookViewId="0">
      <selection sqref="A1:F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7" t="s">
        <v>119</v>
      </c>
      <c r="B1" s="28"/>
      <c r="C1" s="28"/>
      <c r="D1" s="28"/>
      <c r="E1" s="28"/>
      <c r="F1" s="29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24">
        <f>SUM(B7:B13)</f>
        <v>47245188.329999998</v>
      </c>
      <c r="C6" s="24">
        <f>SUM(C7:C13)</f>
        <v>41212978.420000002</v>
      </c>
      <c r="D6" s="5" t="s">
        <v>6</v>
      </c>
      <c r="E6" s="9">
        <f>SUM(E7:E15)</f>
        <v>1035956.72</v>
      </c>
      <c r="F6" s="9">
        <f>SUM(F7:F15)</f>
        <v>10012054.310000001</v>
      </c>
    </row>
    <row r="7" spans="1:6" x14ac:dyDescent="0.2">
      <c r="A7" s="10" t="s">
        <v>7</v>
      </c>
      <c r="B7" s="24"/>
      <c r="C7" s="24"/>
      <c r="D7" s="11" t="s">
        <v>8</v>
      </c>
      <c r="E7" s="9">
        <v>286841.40999999997</v>
      </c>
      <c r="F7" s="9">
        <v>418081.2</v>
      </c>
    </row>
    <row r="8" spans="1:6" x14ac:dyDescent="0.2">
      <c r="A8" s="10" t="s">
        <v>9</v>
      </c>
      <c r="B8" s="24">
        <v>42840359.32</v>
      </c>
      <c r="C8" s="24">
        <v>41212978.420000002</v>
      </c>
      <c r="D8" s="11" t="s">
        <v>10</v>
      </c>
      <c r="E8" s="9">
        <v>0.34</v>
      </c>
      <c r="F8" s="9">
        <v>102499.73</v>
      </c>
    </row>
    <row r="9" spans="1:6" x14ac:dyDescent="0.2">
      <c r="A9" s="10" t="s">
        <v>11</v>
      </c>
      <c r="B9" s="24"/>
      <c r="C9" s="24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24">
        <v>4404829.01</v>
      </c>
      <c r="C10" s="24">
        <v>0</v>
      </c>
      <c r="D10" s="11" t="s">
        <v>14</v>
      </c>
      <c r="E10" s="9"/>
      <c r="F10" s="9"/>
    </row>
    <row r="11" spans="1:6" x14ac:dyDescent="0.2">
      <c r="A11" s="10" t="s">
        <v>15</v>
      </c>
      <c r="B11" s="24"/>
      <c r="C11" s="24"/>
      <c r="D11" s="11" t="s">
        <v>16</v>
      </c>
      <c r="E11" s="9"/>
      <c r="F11" s="9"/>
    </row>
    <row r="12" spans="1:6" ht="22.5" x14ac:dyDescent="0.2">
      <c r="A12" s="10" t="s">
        <v>17</v>
      </c>
      <c r="B12" s="24"/>
      <c r="C12" s="24"/>
      <c r="D12" s="11" t="s">
        <v>18</v>
      </c>
      <c r="E12" s="9"/>
      <c r="F12" s="9"/>
    </row>
    <row r="13" spans="1:6" x14ac:dyDescent="0.2">
      <c r="A13" s="10" t="s">
        <v>19</v>
      </c>
      <c r="B13" s="24"/>
      <c r="C13" s="24"/>
      <c r="D13" s="11" t="s">
        <v>20</v>
      </c>
      <c r="E13" s="9">
        <v>451638.69</v>
      </c>
      <c r="F13" s="9">
        <v>1215384.94</v>
      </c>
    </row>
    <row r="14" spans="1:6" x14ac:dyDescent="0.2">
      <c r="A14" s="3" t="s">
        <v>21</v>
      </c>
      <c r="B14" s="24">
        <f>SUM(B15:B21)</f>
        <v>725492.73</v>
      </c>
      <c r="C14" s="24">
        <f>SUM(C15:C21)</f>
        <v>5598237.0799999991</v>
      </c>
      <c r="D14" s="11" t="s">
        <v>22</v>
      </c>
      <c r="E14" s="9"/>
      <c r="F14" s="9"/>
    </row>
    <row r="15" spans="1:6" x14ac:dyDescent="0.2">
      <c r="A15" s="10" t="s">
        <v>23</v>
      </c>
      <c r="B15" s="24">
        <v>0</v>
      </c>
      <c r="C15" s="24">
        <v>5331363.0199999996</v>
      </c>
      <c r="D15" s="11" t="s">
        <v>24</v>
      </c>
      <c r="E15" s="9">
        <v>297476.28000000003</v>
      </c>
      <c r="F15" s="9">
        <v>8276088.4400000004</v>
      </c>
    </row>
    <row r="16" spans="1:6" x14ac:dyDescent="0.2">
      <c r="A16" s="10" t="s">
        <v>25</v>
      </c>
      <c r="B16" s="24">
        <v>0</v>
      </c>
      <c r="C16" s="24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24">
        <v>188823.31</v>
      </c>
      <c r="C17" s="24">
        <v>135762.96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24"/>
      <c r="C18" s="24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24">
        <v>15000</v>
      </c>
      <c r="C19" s="24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24"/>
      <c r="C20" s="24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24">
        <v>521669.42</v>
      </c>
      <c r="C21" s="24">
        <v>131111.1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24">
        <f>SUM(B23:B27)</f>
        <v>2851636.8499999996</v>
      </c>
      <c r="C22" s="24">
        <f>SUM(C23:C27)</f>
        <v>1972555.8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24">
        <v>195320.8</v>
      </c>
      <c r="C23" s="24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24"/>
      <c r="C24" s="24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24"/>
      <c r="C25" s="24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24">
        <v>2656316.0499999998</v>
      </c>
      <c r="C26" s="24">
        <v>1972555.8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24"/>
      <c r="C27" s="24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24">
        <f>SUM(B29:B33)</f>
        <v>0</v>
      </c>
      <c r="C28" s="24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24">
        <v>0</v>
      </c>
      <c r="C29" s="24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24"/>
      <c r="C30" s="24"/>
      <c r="D30" s="11" t="s">
        <v>54</v>
      </c>
      <c r="E30" s="9"/>
      <c r="F30" s="9"/>
    </row>
    <row r="31" spans="1:6" x14ac:dyDescent="0.2">
      <c r="A31" s="10" t="s">
        <v>55</v>
      </c>
      <c r="B31" s="24"/>
      <c r="C31" s="24"/>
      <c r="D31" s="11" t="s">
        <v>56</v>
      </c>
      <c r="E31" s="9"/>
      <c r="F31" s="9"/>
    </row>
    <row r="32" spans="1:6" x14ac:dyDescent="0.2">
      <c r="A32" s="10" t="s">
        <v>57</v>
      </c>
      <c r="B32" s="24"/>
      <c r="C32" s="24"/>
      <c r="D32" s="11" t="s">
        <v>58</v>
      </c>
      <c r="E32" s="9"/>
      <c r="F32" s="9"/>
    </row>
    <row r="33" spans="1:6" x14ac:dyDescent="0.2">
      <c r="A33" s="10" t="s">
        <v>59</v>
      </c>
      <c r="B33" s="24"/>
      <c r="C33" s="24"/>
      <c r="D33" s="11" t="s">
        <v>60</v>
      </c>
      <c r="E33" s="9"/>
      <c r="F33" s="9"/>
    </row>
    <row r="34" spans="1:6" x14ac:dyDescent="0.2">
      <c r="A34" s="3" t="s">
        <v>61</v>
      </c>
      <c r="B34" s="24">
        <v>0</v>
      </c>
      <c r="C34" s="24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24">
        <f>SUM(B36:B37)</f>
        <v>0</v>
      </c>
      <c r="C35" s="24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24">
        <v>0</v>
      </c>
      <c r="C36" s="24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24">
        <v>0</v>
      </c>
      <c r="C37" s="24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24">
        <f>SUM(B39:B42)</f>
        <v>0</v>
      </c>
      <c r="C38" s="24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24"/>
      <c r="C39" s="24"/>
      <c r="D39" s="5" t="s">
        <v>72</v>
      </c>
      <c r="E39" s="9">
        <f>SUM(E40:E42)</f>
        <v>10300</v>
      </c>
      <c r="F39" s="9">
        <f>SUM(F40:F42)</f>
        <v>0.01</v>
      </c>
    </row>
    <row r="40" spans="1:6" x14ac:dyDescent="0.2">
      <c r="A40" s="10" t="s">
        <v>73</v>
      </c>
      <c r="B40" s="24"/>
      <c r="C40" s="24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24"/>
      <c r="C41" s="24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24"/>
      <c r="C42" s="24"/>
      <c r="D42" s="11" t="s">
        <v>78</v>
      </c>
      <c r="E42" s="9">
        <v>10300</v>
      </c>
      <c r="F42" s="9">
        <v>0.01</v>
      </c>
    </row>
    <row r="43" spans="1:6" x14ac:dyDescent="0.2">
      <c r="A43" s="3"/>
      <c r="B43" s="24"/>
      <c r="C43" s="24"/>
      <c r="D43" s="5"/>
      <c r="E43" s="9"/>
      <c r="F43" s="9"/>
    </row>
    <row r="44" spans="1:6" x14ac:dyDescent="0.2">
      <c r="A44" s="6" t="s">
        <v>79</v>
      </c>
      <c r="B44" s="25">
        <f>B6+B14+B22+B28+B34+B35+B38</f>
        <v>50822317.909999996</v>
      </c>
      <c r="C44" s="25">
        <f>C6+C14+C22+C28+C34+C35+C38</f>
        <v>48783771.299999997</v>
      </c>
      <c r="D44" s="8" t="s">
        <v>80</v>
      </c>
      <c r="E44" s="7">
        <f>E6+E16+E20+E23+E24+E28+E35+E39</f>
        <v>1046256.72</v>
      </c>
      <c r="F44" s="7">
        <f>F6+F16+F20+F23+F24+F28+F35+F39</f>
        <v>10012054.32</v>
      </c>
    </row>
    <row r="45" spans="1:6" x14ac:dyDescent="0.2">
      <c r="A45" s="6"/>
      <c r="B45" s="24"/>
      <c r="C45" s="24"/>
      <c r="D45" s="8"/>
      <c r="E45" s="9"/>
      <c r="F45" s="9"/>
    </row>
    <row r="46" spans="1:6" x14ac:dyDescent="0.2">
      <c r="A46" s="12" t="s">
        <v>81</v>
      </c>
      <c r="B46" s="24"/>
      <c r="C46" s="24"/>
      <c r="D46" s="8" t="s">
        <v>82</v>
      </c>
      <c r="E46" s="9"/>
      <c r="F46" s="9"/>
    </row>
    <row r="47" spans="1:6" x14ac:dyDescent="0.2">
      <c r="A47" s="13" t="s">
        <v>83</v>
      </c>
      <c r="B47" s="24">
        <v>0</v>
      </c>
      <c r="C47" s="24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24">
        <v>0</v>
      </c>
      <c r="C48" s="24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24">
        <v>113095415.98999999</v>
      </c>
      <c r="C49" s="24">
        <v>109522313.03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24">
        <v>31963810.030000001</v>
      </c>
      <c r="C50" s="24">
        <v>30308679.199999999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24">
        <v>0</v>
      </c>
      <c r="C51" s="24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24">
        <v>-22641066.34</v>
      </c>
      <c r="C52" s="24">
        <v>-22641066.34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24">
        <v>0</v>
      </c>
      <c r="C53" s="24">
        <v>0</v>
      </c>
      <c r="D53" s="8"/>
      <c r="E53" s="9"/>
      <c r="F53" s="9"/>
    </row>
    <row r="54" spans="1:6" x14ac:dyDescent="0.2">
      <c r="A54" s="13" t="s">
        <v>96</v>
      </c>
      <c r="B54" s="24">
        <v>0</v>
      </c>
      <c r="C54" s="24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24">
        <v>0</v>
      </c>
      <c r="C55" s="24">
        <v>0</v>
      </c>
      <c r="D55" s="14"/>
      <c r="E55" s="9"/>
      <c r="F55" s="9"/>
    </row>
    <row r="56" spans="1:6" x14ac:dyDescent="0.2">
      <c r="A56" s="13"/>
      <c r="B56" s="24"/>
      <c r="C56" s="24"/>
      <c r="D56" s="8" t="s">
        <v>99</v>
      </c>
      <c r="E56" s="7">
        <f>E54+E44</f>
        <v>1046256.72</v>
      </c>
      <c r="F56" s="7">
        <f>F54+F44</f>
        <v>10012054.32</v>
      </c>
    </row>
    <row r="57" spans="1:6" x14ac:dyDescent="0.2">
      <c r="A57" s="12" t="s">
        <v>100</v>
      </c>
      <c r="B57" s="25">
        <f>SUM(B47:B55)</f>
        <v>122418159.67999998</v>
      </c>
      <c r="C57" s="25">
        <f>SUM(C47:C55)</f>
        <v>117189925.88999999</v>
      </c>
      <c r="D57" s="5"/>
      <c r="E57" s="9"/>
      <c r="F57" s="9"/>
    </row>
    <row r="58" spans="1:6" x14ac:dyDescent="0.2">
      <c r="A58" s="13"/>
      <c r="B58" s="24"/>
      <c r="C58" s="24"/>
      <c r="D58" s="8" t="s">
        <v>101</v>
      </c>
      <c r="E58" s="9"/>
      <c r="F58" s="9"/>
    </row>
    <row r="59" spans="1:6" x14ac:dyDescent="0.2">
      <c r="A59" s="12" t="s">
        <v>102</v>
      </c>
      <c r="B59" s="25">
        <f>B44+B57</f>
        <v>173240477.58999997</v>
      </c>
      <c r="C59" s="25">
        <f>C44+C57</f>
        <v>165973697.19</v>
      </c>
      <c r="D59" s="8"/>
      <c r="E59" s="9"/>
      <c r="F59" s="9"/>
    </row>
    <row r="60" spans="1:6" x14ac:dyDescent="0.2">
      <c r="A60" s="13"/>
      <c r="B60" s="24"/>
      <c r="C60" s="24"/>
      <c r="D60" s="8" t="s">
        <v>103</v>
      </c>
      <c r="E60" s="9">
        <f>SUM(E61:E63)</f>
        <v>119873425.86</v>
      </c>
      <c r="F60" s="9">
        <f>SUM(F61:F63)</f>
        <v>108817286.14</v>
      </c>
    </row>
    <row r="61" spans="1:6" x14ac:dyDescent="0.2">
      <c r="A61" s="13"/>
      <c r="B61" s="24"/>
      <c r="C61" s="24"/>
      <c r="D61" s="5" t="s">
        <v>104</v>
      </c>
      <c r="E61" s="9">
        <v>118769876.16</v>
      </c>
      <c r="F61" s="9">
        <v>107713736.44</v>
      </c>
    </row>
    <row r="62" spans="1:6" x14ac:dyDescent="0.2">
      <c r="A62" s="13"/>
      <c r="B62" s="24"/>
      <c r="C62" s="24"/>
      <c r="D62" s="5" t="s">
        <v>105</v>
      </c>
      <c r="E62" s="9">
        <v>1103549.7</v>
      </c>
      <c r="F62" s="9">
        <v>1103549.7</v>
      </c>
    </row>
    <row r="63" spans="1:6" x14ac:dyDescent="0.2">
      <c r="A63" s="13"/>
      <c r="B63" s="24"/>
      <c r="C63" s="24"/>
      <c r="D63" s="5" t="s">
        <v>106</v>
      </c>
      <c r="E63" s="9">
        <v>0</v>
      </c>
      <c r="F63" s="9">
        <v>0</v>
      </c>
    </row>
    <row r="64" spans="1:6" x14ac:dyDescent="0.2">
      <c r="A64" s="13"/>
      <c r="B64" s="24"/>
      <c r="C64" s="24"/>
      <c r="D64" s="5"/>
      <c r="E64" s="9"/>
      <c r="F64" s="9"/>
    </row>
    <row r="65" spans="1:6" x14ac:dyDescent="0.2">
      <c r="A65" s="13"/>
      <c r="B65" s="24"/>
      <c r="C65" s="24"/>
      <c r="D65" s="8" t="s">
        <v>107</v>
      </c>
      <c r="E65" s="9">
        <f>SUM(E66:E70)</f>
        <v>52320795.009999998</v>
      </c>
      <c r="F65" s="9">
        <f>SUM(F66:F70)</f>
        <v>47144356.730000004</v>
      </c>
    </row>
    <row r="66" spans="1:6" x14ac:dyDescent="0.2">
      <c r="A66" s="13"/>
      <c r="B66" s="24"/>
      <c r="C66" s="24"/>
      <c r="D66" s="5" t="s">
        <v>108</v>
      </c>
      <c r="E66" s="9">
        <v>5185174.37</v>
      </c>
      <c r="F66" s="9">
        <v>3313191.09</v>
      </c>
    </row>
    <row r="67" spans="1:6" x14ac:dyDescent="0.2">
      <c r="A67" s="13"/>
      <c r="B67" s="24"/>
      <c r="C67" s="24"/>
      <c r="D67" s="5" t="s">
        <v>109</v>
      </c>
      <c r="E67" s="9">
        <v>46054380.719999999</v>
      </c>
      <c r="F67" s="9">
        <v>42749925.719999999</v>
      </c>
    </row>
    <row r="68" spans="1:6" x14ac:dyDescent="0.2">
      <c r="A68" s="13"/>
      <c r="B68" s="24"/>
      <c r="C68" s="24"/>
      <c r="D68" s="5" t="s">
        <v>110</v>
      </c>
      <c r="E68" s="9">
        <v>0</v>
      </c>
      <c r="F68" s="9">
        <v>0</v>
      </c>
    </row>
    <row r="69" spans="1:6" x14ac:dyDescent="0.2">
      <c r="A69" s="13"/>
      <c r="B69" s="24"/>
      <c r="C69" s="24"/>
      <c r="D69" s="5" t="s">
        <v>111</v>
      </c>
      <c r="E69" s="9">
        <v>1081239.92</v>
      </c>
      <c r="F69" s="9">
        <v>1081239.92</v>
      </c>
    </row>
    <row r="70" spans="1:6" x14ac:dyDescent="0.2">
      <c r="A70" s="13"/>
      <c r="B70" s="24"/>
      <c r="C70" s="24"/>
      <c r="D70" s="5" t="s">
        <v>112</v>
      </c>
      <c r="E70" s="9">
        <v>0</v>
      </c>
      <c r="F70" s="9">
        <v>0</v>
      </c>
    </row>
    <row r="71" spans="1:6" x14ac:dyDescent="0.2">
      <c r="A71" s="13"/>
      <c r="B71" s="24"/>
      <c r="C71" s="24"/>
      <c r="D71" s="5"/>
      <c r="E71" s="9"/>
      <c r="F71" s="9"/>
    </row>
    <row r="72" spans="1:6" ht="22.5" x14ac:dyDescent="0.2">
      <c r="A72" s="13"/>
      <c r="B72" s="24"/>
      <c r="C72" s="24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24"/>
      <c r="C73" s="24"/>
      <c r="D73" s="5" t="s">
        <v>114</v>
      </c>
      <c r="E73" s="9">
        <v>0</v>
      </c>
      <c r="F73" s="9">
        <v>0</v>
      </c>
    </row>
    <row r="74" spans="1:6" x14ac:dyDescent="0.2">
      <c r="A74" s="13"/>
      <c r="B74" s="24"/>
      <c r="C74" s="24"/>
      <c r="D74" s="5" t="s">
        <v>115</v>
      </c>
      <c r="E74" s="9">
        <v>0</v>
      </c>
      <c r="F74" s="9">
        <v>0</v>
      </c>
    </row>
    <row r="75" spans="1:6" x14ac:dyDescent="0.2">
      <c r="A75" s="13"/>
      <c r="B75" s="24"/>
      <c r="C75" s="24"/>
      <c r="D75" s="5"/>
      <c r="E75" s="9"/>
      <c r="F75" s="9"/>
    </row>
    <row r="76" spans="1:6" x14ac:dyDescent="0.2">
      <c r="A76" s="13"/>
      <c r="B76" s="24"/>
      <c r="C76" s="24"/>
      <c r="D76" s="8" t="s">
        <v>116</v>
      </c>
      <c r="E76" s="7">
        <f>E60+E65+E72</f>
        <v>172194220.87</v>
      </c>
      <c r="F76" s="7">
        <f>F60+F65+F72</f>
        <v>155961642.87</v>
      </c>
    </row>
    <row r="77" spans="1:6" x14ac:dyDescent="0.2">
      <c r="A77" s="13"/>
      <c r="B77" s="24"/>
      <c r="C77" s="24"/>
      <c r="D77" s="5"/>
      <c r="E77" s="9"/>
      <c r="F77" s="9"/>
    </row>
    <row r="78" spans="1:6" x14ac:dyDescent="0.2">
      <c r="A78" s="13"/>
      <c r="B78" s="24"/>
      <c r="C78" s="24"/>
      <c r="D78" s="8" t="s">
        <v>117</v>
      </c>
      <c r="E78" s="7">
        <f>E56+E76</f>
        <v>173240477.59</v>
      </c>
      <c r="F78" s="7">
        <f>F56+F76</f>
        <v>165973697.19</v>
      </c>
    </row>
    <row r="79" spans="1:6" x14ac:dyDescent="0.2">
      <c r="A79" s="15"/>
      <c r="B79" s="26"/>
      <c r="C79" s="26"/>
      <c r="D79" s="17"/>
      <c r="E79" s="16"/>
      <c r="F79" s="16"/>
    </row>
    <row r="81" spans="1:4" x14ac:dyDescent="0.2">
      <c r="A81" s="23"/>
      <c r="D81" s="23"/>
    </row>
    <row r="82" spans="1:4" x14ac:dyDescent="0.2">
      <c r="A82" s="22" t="s">
        <v>120</v>
      </c>
      <c r="D82" s="22" t="s">
        <v>122</v>
      </c>
    </row>
    <row r="83" spans="1:4" x14ac:dyDescent="0.2">
      <c r="A83" s="22" t="s">
        <v>121</v>
      </c>
      <c r="D83" s="22" t="s">
        <v>123</v>
      </c>
    </row>
  </sheetData>
  <mergeCells count="1">
    <mergeCell ref="A1:F1"/>
  </mergeCells>
  <pageMargins left="0.70866141732283472" right="0.70866141732283472" top="0.74803149606299213" bottom="0.35433070866141736" header="0.31496062992125984" footer="0.31496062992125984"/>
  <pageSetup scale="5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Veronica Guzmán Zavala</cp:lastModifiedBy>
  <cp:lastPrinted>2017-07-20T17:12:32Z</cp:lastPrinted>
  <dcterms:created xsi:type="dcterms:W3CDTF">2017-01-11T17:17:46Z</dcterms:created>
  <dcterms:modified xsi:type="dcterms:W3CDTF">2017-07-20T17:12:36Z</dcterms:modified>
</cp:coreProperties>
</file>