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PROGRAMATICA\"/>
    </mc:Choice>
  </mc:AlternateContent>
  <bookViews>
    <workbookView xWindow="0" yWindow="0" windowWidth="19200" windowHeight="1146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E35" i="1"/>
  <c r="L34" i="1"/>
  <c r="L33" i="1"/>
  <c r="L32" i="1"/>
  <c r="L31" i="1"/>
  <c r="E30" i="1"/>
  <c r="L29" i="1"/>
  <c r="L28" i="1"/>
  <c r="L27" i="1"/>
  <c r="E27" i="1"/>
  <c r="L26" i="1"/>
  <c r="L25" i="1"/>
  <c r="G24" i="1"/>
  <c r="L24" i="1" s="1"/>
  <c r="K23" i="1"/>
  <c r="J23" i="1"/>
  <c r="I23" i="1"/>
  <c r="H23" i="1"/>
  <c r="G23" i="1"/>
  <c r="L23" i="1" s="1"/>
  <c r="F23" i="1"/>
  <c r="E23" i="1"/>
  <c r="L22" i="1"/>
  <c r="L21" i="1"/>
  <c r="L20" i="1"/>
  <c r="L19" i="1"/>
  <c r="L18" i="1"/>
  <c r="L17" i="1"/>
  <c r="G17" i="1"/>
  <c r="L16" i="1"/>
  <c r="G15" i="1"/>
  <c r="L15" i="1" s="1"/>
  <c r="K14" i="1"/>
  <c r="K41" i="1" s="1"/>
  <c r="J14" i="1"/>
  <c r="J41" i="1" s="1"/>
  <c r="I14" i="1"/>
  <c r="I41" i="1" s="1"/>
  <c r="H14" i="1"/>
  <c r="H41" i="1" s="1"/>
  <c r="G14" i="1"/>
  <c r="G41" i="1" s="1"/>
  <c r="F14" i="1"/>
  <c r="F41" i="1" s="1"/>
  <c r="E14" i="1"/>
  <c r="L13" i="1"/>
  <c r="L12" i="1"/>
  <c r="L11" i="1"/>
  <c r="E11" i="1"/>
  <c r="E41" i="1" s="1"/>
  <c r="K10" i="1"/>
  <c r="J10" i="1"/>
  <c r="I10" i="1"/>
  <c r="H10" i="1"/>
  <c r="G10" i="1"/>
  <c r="L10" i="1" s="1"/>
  <c r="F10" i="1"/>
  <c r="E10" i="1"/>
  <c r="L14" i="1" l="1"/>
  <c r="L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<sst xmlns="http://schemas.openxmlformats.org/spreadsheetml/2006/main" count="60" uniqueCount="53">
  <si>
    <t>GASTO POR CATEGORIA PROGRAMÁTICA</t>
  </si>
  <si>
    <t>Del 1 de Enero al 31 de Diciembre de 2017</t>
  </si>
  <si>
    <t>Ente Público:</t>
  </si>
  <si>
    <t>INSTITUTO TECNOLOGICO SUPERIOR DEL SUR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</si>
  <si>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</si>
  <si>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</si>
  <si>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</si>
  <si>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</si>
  <si>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</si>
  <si>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</si>
  <si>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</si>
  <si>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</si>
  <si>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</si>
  <si>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</si>
  <si>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</si>
  <si>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</si>
  <si>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</si>
  <si>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</si>
  <si>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</si>
  <si>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 xml:space="preserve"> </t>
  </si>
  <si>
    <t>Otros Subsidios</t>
  </si>
  <si>
    <t>Desempeño de las Funciones</t>
  </si>
  <si>
    <t>Prestación de Servicios Públicos  E</t>
  </si>
  <si>
    <t>Provisión de Bienes Públicos</t>
  </si>
  <si>
    <t>Planeación, seguimiento y evaluación de políticas públicas  P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</si>
  <si>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</si>
  <si>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</si>
  <si>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</si>
  <si>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</si>
  <si>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</si>
  <si>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</si>
  <si>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  M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</si>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</sst>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4" fontId="5" fillId="3" borderId="10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3" fontId="3" fillId="3" borderId="11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4" fontId="3" fillId="0" borderId="11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3" borderId="11" xfId="1" applyNumberFormat="1" applyFont="1" applyFill="1" applyBorder="1" applyAlignment="1">
      <alignment horizontal="right" vertical="top" wrapText="1"/>
    </xf>
    <xf numFmtId="4" fontId="3" fillId="0" borderId="11" xfId="1" applyNumberFormat="1" applyFont="1" applyFill="1" applyBorder="1" applyAlignment="1">
      <alignment horizontal="right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" fontId="5" fillId="3" borderId="12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50"/>
  <sheetViews>
    <sheetView showGridLines="0" tabSelected="1" zoomScale="85" zoomScaleNormal="85" workbookViewId="0">
      <selection activeCell="B3" sqref="B3:L3"/>
    </sheetView>
  </sheetViews>
  <sheetFormatPr baseColWidth="10" defaultRowHeight="12.75" x14ac:dyDescent="0.2"/>
  <cols>
    <col min="1" max="1" width="2.140625" style="2" customWidth="1"/>
    <col min="2" max="3" width="3.7109375" style="40" customWidth="1"/>
    <col min="4" max="4" width="65.7109375" style="40" customWidth="1"/>
    <col min="5" max="5" width="12.7109375" style="40" customWidth="1"/>
    <col min="6" max="6" width="14.28515625" style="40" customWidth="1"/>
    <col min="7" max="7" width="12.7109375" style="40" customWidth="1"/>
    <col min="8" max="8" width="15.28515625" style="40" bestFit="1" customWidth="1"/>
    <col min="9" max="10" width="12.7109375" style="40" customWidth="1"/>
    <col min="11" max="11" width="12.7109375" style="40" bestFit="1" customWidth="1"/>
    <col min="12" max="12" width="12.85546875" style="40" customWidth="1"/>
    <col min="13" max="13" width="3.140625" style="2" customWidth="1"/>
    <col min="14" max="16384" width="11.42578125" style="40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5">
      <c r="D5" s="4" t="s">
        <v>2</v>
      </c>
      <c r="E5" s="5" t="s">
        <v>3</v>
      </c>
      <c r="F5" s="5"/>
      <c r="G5" s="6"/>
      <c r="H5" s="6"/>
      <c r="I5" s="6"/>
      <c r="J5" s="6"/>
      <c r="K5" s="6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7" t="s">
        <v>4</v>
      </c>
      <c r="C7" s="8"/>
      <c r="D7" s="9"/>
      <c r="E7" s="10" t="s">
        <v>5</v>
      </c>
      <c r="F7" s="10"/>
      <c r="G7" s="10"/>
      <c r="H7" s="10"/>
      <c r="I7" s="10"/>
      <c r="J7" s="10"/>
      <c r="K7" s="10"/>
      <c r="L7" s="10" t="s">
        <v>6</v>
      </c>
    </row>
    <row r="8" spans="2:12" ht="25.5" x14ac:dyDescent="0.2">
      <c r="B8" s="11"/>
      <c r="C8" s="12"/>
      <c r="D8" s="13"/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0"/>
    </row>
    <row r="9" spans="2:12" ht="15.75" customHeight="1" x14ac:dyDescent="0.2">
      <c r="B9" s="15"/>
      <c r="C9" s="16"/>
      <c r="D9" s="17"/>
      <c r="E9" s="14">
        <v>1</v>
      </c>
      <c r="F9" s="14">
        <v>2</v>
      </c>
      <c r="G9" s="14" t="s">
        <v>14</v>
      </c>
      <c r="H9" s="14">
        <v>4</v>
      </c>
      <c r="I9" s="14">
        <v>5</v>
      </c>
      <c r="J9" s="14">
        <v>6</v>
      </c>
      <c r="K9" s="14">
        <v>7</v>
      </c>
      <c r="L9" s="14" t="s">
        <v>15</v>
      </c>
    </row>
    <row r="10" spans="2:12" ht="15" customHeight="1" x14ac:dyDescent="0.25">
      <c r="B10" s="18" t="s">
        <v>16</v>
      </c>
      <c r="C10" s="19"/>
      <c r="D10" s="20"/>
      <c r="E10" s="21">
        <f>E14+E23</f>
        <v>32869218.680000003</v>
      </c>
      <c r="F10" s="21">
        <f t="shared" ref="F10:K10" si="0">F14+F23</f>
        <v>33016801.27</v>
      </c>
      <c r="G10" s="21">
        <f t="shared" si="0"/>
        <v>65886019.949999996</v>
      </c>
      <c r="H10" s="21">
        <f t="shared" si="0"/>
        <v>63827673.399999999</v>
      </c>
      <c r="I10" s="21">
        <f t="shared" si="0"/>
        <v>63827673.399999999</v>
      </c>
      <c r="J10" s="21">
        <f>J14+J23</f>
        <v>63827673.399999999</v>
      </c>
      <c r="K10" s="21">
        <f t="shared" si="0"/>
        <v>62573003.260000005</v>
      </c>
      <c r="L10" s="22">
        <f>+G10-I10</f>
        <v>2058346.549999997</v>
      </c>
    </row>
    <row r="11" spans="2:12" ht="15" x14ac:dyDescent="0.25">
      <c r="B11" s="23"/>
      <c r="C11" s="24" t="s">
        <v>17</v>
      </c>
      <c r="D11" s="25"/>
      <c r="E11" s="26">
        <f>SUM(E12:E13)</f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f t="shared" ref="L11:L13" si="1">+G11-I11</f>
        <v>0</v>
      </c>
    </row>
    <row r="12" spans="2:12" ht="15" x14ac:dyDescent="0.25">
      <c r="B12" s="23"/>
      <c r="C12" s="27"/>
      <c r="D12" s="28" t="s">
        <v>18</v>
      </c>
      <c r="E12" s="29" t="s">
        <v>19</v>
      </c>
      <c r="F12" s="29" t="s">
        <v>19</v>
      </c>
      <c r="G12" s="29"/>
      <c r="H12" s="29"/>
      <c r="I12" s="29"/>
      <c r="J12" s="29" t="s">
        <v>19</v>
      </c>
      <c r="K12" s="29" t="s">
        <v>19</v>
      </c>
      <c r="L12" s="30">
        <f>+G12-I12</f>
        <v>0</v>
      </c>
    </row>
    <row r="13" spans="2:12" ht="15" x14ac:dyDescent="0.25">
      <c r="B13" s="23"/>
      <c r="C13" s="27"/>
      <c r="D13" s="28" t="s">
        <v>20</v>
      </c>
      <c r="E13" s="31"/>
      <c r="F13" s="31"/>
      <c r="G13" s="31"/>
      <c r="H13" s="31"/>
      <c r="I13" s="31"/>
      <c r="J13" s="31"/>
      <c r="K13" s="31"/>
      <c r="L13" s="30">
        <f t="shared" si="1"/>
        <v>0</v>
      </c>
    </row>
    <row r="14" spans="2:12" ht="15" x14ac:dyDescent="0.25">
      <c r="B14" s="23"/>
      <c r="C14" s="32" t="s">
        <v>21</v>
      </c>
      <c r="D14" s="33"/>
      <c r="E14" s="22">
        <f>E15+E17</f>
        <v>31968542.920000002</v>
      </c>
      <c r="F14" s="22">
        <f t="shared" ref="F14:K14" si="2">F15+F17</f>
        <v>32001695.84</v>
      </c>
      <c r="G14" s="22">
        <f>G15+G17</f>
        <v>63970238.759999998</v>
      </c>
      <c r="H14" s="22">
        <f t="shared" si="2"/>
        <v>61911892.210000001</v>
      </c>
      <c r="I14" s="22">
        <f t="shared" si="2"/>
        <v>61911892.210000001</v>
      </c>
      <c r="J14" s="22">
        <f t="shared" si="2"/>
        <v>61911892.210000001</v>
      </c>
      <c r="K14" s="22">
        <f t="shared" si="2"/>
        <v>60657222.070000008</v>
      </c>
      <c r="L14" s="22">
        <f>+G14-I14</f>
        <v>2058346.549999997</v>
      </c>
    </row>
    <row r="15" spans="2:12" ht="15" x14ac:dyDescent="0.25">
      <c r="B15" s="23"/>
      <c r="C15" s="27"/>
      <c r="D15" s="28" t="s">
        <v>22</v>
      </c>
      <c r="E15" s="34">
        <v>17450751.68</v>
      </c>
      <c r="F15" s="35">
        <v>26268969.34</v>
      </c>
      <c r="G15" s="34">
        <f>E15+F15</f>
        <v>43719721.019999996</v>
      </c>
      <c r="H15" s="36">
        <v>43053902.380000003</v>
      </c>
      <c r="I15" s="36">
        <v>43053902.380000003</v>
      </c>
      <c r="J15" s="36">
        <v>43053902.380000003</v>
      </c>
      <c r="K15" s="36">
        <v>42533017.270000003</v>
      </c>
      <c r="L15" s="37">
        <f>+G15-J15</f>
        <v>665818.63999999315</v>
      </c>
    </row>
    <row r="16" spans="2:12" ht="15" x14ac:dyDescent="0.25">
      <c r="B16" s="23"/>
      <c r="C16" s="27"/>
      <c r="D16" s="28" t="s">
        <v>23</v>
      </c>
      <c r="E16" s="38" t="s">
        <v>19</v>
      </c>
      <c r="F16" s="38" t="s">
        <v>19</v>
      </c>
      <c r="G16" s="38"/>
      <c r="H16" s="39"/>
      <c r="I16" s="38"/>
      <c r="J16" s="38" t="s">
        <v>19</v>
      </c>
      <c r="K16" s="38" t="s">
        <v>19</v>
      </c>
      <c r="L16" s="30">
        <f>+G16-I16</f>
        <v>0</v>
      </c>
    </row>
    <row r="17" spans="2:12" ht="15" x14ac:dyDescent="0.25">
      <c r="B17" s="23"/>
      <c r="C17" s="27"/>
      <c r="D17" s="28" t="s">
        <v>24</v>
      </c>
      <c r="E17" s="34">
        <v>14517791.24</v>
      </c>
      <c r="F17" s="35">
        <v>5732726.5</v>
      </c>
      <c r="G17" s="34">
        <f>E17+F17</f>
        <v>20250517.740000002</v>
      </c>
      <c r="H17" s="36">
        <v>18857989.829999998</v>
      </c>
      <c r="I17" s="36">
        <v>18857989.829999998</v>
      </c>
      <c r="J17" s="36">
        <v>18857989.829999998</v>
      </c>
      <c r="K17" s="36">
        <v>18124204.800000001</v>
      </c>
      <c r="L17" s="37">
        <f>+G17-I17</f>
        <v>1392527.9100000039</v>
      </c>
    </row>
    <row r="18" spans="2:12" ht="15" x14ac:dyDescent="0.25">
      <c r="B18" s="23"/>
      <c r="C18" s="27"/>
      <c r="D18" s="28" t="s">
        <v>25</v>
      </c>
      <c r="E18" s="37"/>
      <c r="F18" s="37"/>
      <c r="G18" s="37"/>
      <c r="H18" s="37"/>
      <c r="I18" s="37"/>
      <c r="J18" s="37"/>
      <c r="K18" s="37"/>
      <c r="L18" s="30">
        <f t="shared" ref="L18:L39" si="3">+G18-I18</f>
        <v>0</v>
      </c>
    </row>
    <row r="19" spans="2:12" ht="15" x14ac:dyDescent="0.25">
      <c r="B19" s="23"/>
      <c r="C19" s="27"/>
      <c r="D19" s="28" t="s">
        <v>26</v>
      </c>
      <c r="E19" s="37"/>
      <c r="F19" s="37"/>
      <c r="G19" s="37"/>
      <c r="H19" s="37"/>
      <c r="I19" s="37"/>
      <c r="J19" s="37"/>
      <c r="K19" s="37"/>
      <c r="L19" s="30">
        <f t="shared" si="3"/>
        <v>0</v>
      </c>
    </row>
    <row r="20" spans="2:12" ht="15" x14ac:dyDescent="0.25">
      <c r="B20" s="23"/>
      <c r="C20" s="27"/>
      <c r="D20" s="28" t="s">
        <v>27</v>
      </c>
      <c r="E20" s="37"/>
      <c r="F20" s="37"/>
      <c r="G20" s="37"/>
      <c r="H20" s="37"/>
      <c r="I20" s="37"/>
      <c r="J20" s="37"/>
      <c r="K20" s="37"/>
      <c r="L20" s="30">
        <f t="shared" si="3"/>
        <v>0</v>
      </c>
    </row>
    <row r="21" spans="2:12" ht="15" x14ac:dyDescent="0.25">
      <c r="B21" s="23"/>
      <c r="C21" s="27"/>
      <c r="D21" s="28" t="s">
        <v>28</v>
      </c>
      <c r="E21" s="37"/>
      <c r="F21" s="37"/>
      <c r="G21" s="37"/>
      <c r="H21" s="37"/>
      <c r="I21" s="37"/>
      <c r="J21" s="37"/>
      <c r="K21" s="37"/>
      <c r="L21" s="30">
        <f t="shared" si="3"/>
        <v>0</v>
      </c>
    </row>
    <row r="22" spans="2:12" ht="15" x14ac:dyDescent="0.25">
      <c r="B22" s="23"/>
      <c r="C22" s="27"/>
      <c r="D22" s="28" t="s">
        <v>29</v>
      </c>
      <c r="E22" s="37"/>
      <c r="F22" s="37"/>
      <c r="G22" s="37"/>
      <c r="H22" s="37"/>
      <c r="I22" s="37"/>
      <c r="J22" s="37"/>
      <c r="K22" s="37"/>
      <c r="L22" s="30">
        <f t="shared" si="3"/>
        <v>0</v>
      </c>
    </row>
    <row r="23" spans="2:12" ht="15" x14ac:dyDescent="0.25">
      <c r="B23" s="23"/>
      <c r="C23" s="32" t="s">
        <v>30</v>
      </c>
      <c r="D23" s="33"/>
      <c r="E23" s="22">
        <f>SUM(E24:E26)</f>
        <v>900675.76</v>
      </c>
      <c r="F23" s="22">
        <f t="shared" ref="F23:K23" si="4">F24</f>
        <v>1015105.43</v>
      </c>
      <c r="G23" s="22">
        <f t="shared" si="4"/>
        <v>1915781.19</v>
      </c>
      <c r="H23" s="22">
        <f t="shared" si="4"/>
        <v>1915781.19</v>
      </c>
      <c r="I23" s="22">
        <f t="shared" si="4"/>
        <v>1915781.19</v>
      </c>
      <c r="J23" s="22">
        <f t="shared" si="4"/>
        <v>1915781.19</v>
      </c>
      <c r="K23" s="22">
        <f t="shared" si="4"/>
        <v>1915781.19</v>
      </c>
      <c r="L23" s="22">
        <f>+G23-I23</f>
        <v>0</v>
      </c>
    </row>
    <row r="24" spans="2:12" ht="15" x14ac:dyDescent="0.25">
      <c r="B24" s="23"/>
      <c r="C24" s="27"/>
      <c r="D24" s="28" t="s">
        <v>31</v>
      </c>
      <c r="E24" s="34">
        <v>900675.76</v>
      </c>
      <c r="F24" s="34">
        <v>1015105.43</v>
      </c>
      <c r="G24" s="34">
        <f>E24+F24</f>
        <v>1915781.19</v>
      </c>
      <c r="H24" s="34">
        <v>1915781.19</v>
      </c>
      <c r="I24" s="34">
        <v>1915781.19</v>
      </c>
      <c r="J24" s="34">
        <v>1915781.19</v>
      </c>
      <c r="K24" s="34">
        <v>1915781.19</v>
      </c>
      <c r="L24" s="37">
        <f>+G24-I24</f>
        <v>0</v>
      </c>
    </row>
    <row r="25" spans="2:12" ht="15" x14ac:dyDescent="0.25">
      <c r="B25" s="23"/>
      <c r="C25" s="27"/>
      <c r="D25" s="28" t="s">
        <v>32</v>
      </c>
      <c r="E25" s="31"/>
      <c r="F25" s="31"/>
      <c r="G25" s="31"/>
      <c r="H25" s="31"/>
      <c r="I25" s="31"/>
      <c r="J25" s="31"/>
      <c r="K25" s="31"/>
      <c r="L25" s="31">
        <f t="shared" si="3"/>
        <v>0</v>
      </c>
    </row>
    <row r="26" spans="2:12" ht="15" x14ac:dyDescent="0.25">
      <c r="B26" s="23"/>
      <c r="C26" s="27"/>
      <c r="D26" s="28" t="s">
        <v>33</v>
      </c>
      <c r="E26" s="31"/>
      <c r="F26" s="31"/>
      <c r="G26" s="31"/>
      <c r="H26" s="31"/>
      <c r="I26" s="31"/>
      <c r="J26" s="31"/>
      <c r="K26" s="31"/>
      <c r="L26" s="31">
        <f t="shared" si="3"/>
        <v>0</v>
      </c>
    </row>
    <row r="27" spans="2:12" ht="15" x14ac:dyDescent="0.25">
      <c r="B27" s="23"/>
      <c r="C27" s="32" t="s">
        <v>34</v>
      </c>
      <c r="D27" s="33"/>
      <c r="E27" s="26">
        <f>SUM(E28:E29)</f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f t="shared" si="3"/>
        <v>0</v>
      </c>
    </row>
    <row r="28" spans="2:12" ht="15" x14ac:dyDescent="0.25">
      <c r="B28" s="23"/>
      <c r="C28" s="27"/>
      <c r="D28" s="28" t="s">
        <v>35</v>
      </c>
      <c r="E28" s="31"/>
      <c r="F28" s="31"/>
      <c r="G28" s="31"/>
      <c r="H28" s="31"/>
      <c r="I28" s="31"/>
      <c r="J28" s="31"/>
      <c r="K28" s="31"/>
      <c r="L28" s="31">
        <f t="shared" si="3"/>
        <v>0</v>
      </c>
    </row>
    <row r="29" spans="2:12" ht="15" x14ac:dyDescent="0.25">
      <c r="B29" s="23"/>
      <c r="C29" s="27"/>
      <c r="D29" s="28" t="s">
        <v>36</v>
      </c>
      <c r="E29" s="31"/>
      <c r="F29" s="31"/>
      <c r="G29" s="31"/>
      <c r="H29" s="31"/>
      <c r="I29" s="31"/>
      <c r="J29" s="31"/>
      <c r="K29" s="31"/>
      <c r="L29" s="31">
        <f t="shared" si="3"/>
        <v>0</v>
      </c>
    </row>
    <row r="30" spans="2:12" ht="15" x14ac:dyDescent="0.25">
      <c r="B30" s="23"/>
      <c r="C30" s="32" t="s">
        <v>37</v>
      </c>
      <c r="D30" s="33"/>
      <c r="E30" s="26">
        <f>SUM(E31:E34)</f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</row>
    <row r="31" spans="2:12" ht="15" x14ac:dyDescent="0.25">
      <c r="B31" s="23"/>
      <c r="C31" s="27"/>
      <c r="D31" s="28" t="s">
        <v>38</v>
      </c>
      <c r="E31" s="31"/>
      <c r="F31" s="31"/>
      <c r="G31" s="31"/>
      <c r="H31" s="31"/>
      <c r="I31" s="31"/>
      <c r="J31" s="31"/>
      <c r="K31" s="31"/>
      <c r="L31" s="31">
        <f t="shared" si="3"/>
        <v>0</v>
      </c>
    </row>
    <row r="32" spans="2:12" ht="15" x14ac:dyDescent="0.25">
      <c r="B32" s="23"/>
      <c r="C32" s="27"/>
      <c r="D32" s="28" t="s">
        <v>39</v>
      </c>
      <c r="E32" s="31"/>
      <c r="F32" s="31"/>
      <c r="G32" s="31"/>
      <c r="H32" s="31"/>
      <c r="I32" s="31"/>
      <c r="J32" s="31"/>
      <c r="K32" s="31"/>
      <c r="L32" s="31">
        <f t="shared" si="3"/>
        <v>0</v>
      </c>
    </row>
    <row r="33" spans="1:13" ht="15" x14ac:dyDescent="0.25">
      <c r="B33" s="23"/>
      <c r="C33" s="27"/>
      <c r="D33" s="28" t="s">
        <v>40</v>
      </c>
      <c r="E33" s="31"/>
      <c r="F33" s="31"/>
      <c r="G33" s="31"/>
      <c r="H33" s="31"/>
      <c r="I33" s="31"/>
      <c r="J33" s="31"/>
      <c r="K33" s="31"/>
      <c r="L33" s="31">
        <f t="shared" si="3"/>
        <v>0</v>
      </c>
    </row>
    <row r="34" spans="1:13" ht="15" x14ac:dyDescent="0.25">
      <c r="B34" s="23"/>
      <c r="C34" s="27"/>
      <c r="D34" s="28" t="s">
        <v>41</v>
      </c>
      <c r="E34" s="31"/>
      <c r="F34" s="31"/>
      <c r="G34" s="31"/>
      <c r="H34" s="31"/>
      <c r="I34" s="31"/>
      <c r="J34" s="31"/>
      <c r="K34" s="31"/>
      <c r="L34" s="31">
        <f t="shared" si="3"/>
        <v>0</v>
      </c>
    </row>
    <row r="35" spans="1:13" ht="15" x14ac:dyDescent="0.25">
      <c r="B35" s="23"/>
      <c r="C35" s="32" t="s">
        <v>42</v>
      </c>
      <c r="D35" s="33"/>
      <c r="E35" s="26">
        <f>SUM(E36)</f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</row>
    <row r="36" spans="1:13" ht="15" x14ac:dyDescent="0.25">
      <c r="B36" s="23"/>
      <c r="C36" s="27"/>
      <c r="D36" s="28" t="s">
        <v>43</v>
      </c>
      <c r="E36" s="31"/>
      <c r="F36" s="31"/>
      <c r="G36" s="31"/>
      <c r="H36" s="31"/>
      <c r="I36" s="31"/>
      <c r="J36" s="31"/>
      <c r="K36" s="31"/>
      <c r="L36" s="31">
        <v>0</v>
      </c>
    </row>
    <row r="37" spans="1:13" ht="15" customHeight="1" x14ac:dyDescent="0.25">
      <c r="B37" s="41" t="s">
        <v>44</v>
      </c>
      <c r="C37" s="42"/>
      <c r="D37" s="43"/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f t="shared" si="3"/>
        <v>0</v>
      </c>
    </row>
    <row r="38" spans="1:13" ht="15" customHeight="1" x14ac:dyDescent="0.25">
      <c r="B38" s="41" t="s">
        <v>45</v>
      </c>
      <c r="C38" s="42"/>
      <c r="D38" s="43"/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f t="shared" si="3"/>
        <v>0</v>
      </c>
    </row>
    <row r="39" spans="1:13" ht="15.75" customHeight="1" x14ac:dyDescent="0.25">
      <c r="B39" s="41" t="s">
        <v>46</v>
      </c>
      <c r="C39" s="42"/>
      <c r="D39" s="43"/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f t="shared" si="3"/>
        <v>0</v>
      </c>
    </row>
    <row r="40" spans="1:13" ht="15" x14ac:dyDescent="0.25">
      <c r="B40" s="44"/>
      <c r="C40" s="45"/>
      <c r="D40" s="46"/>
      <c r="E40" s="47"/>
      <c r="F40" s="47"/>
      <c r="G40" s="47"/>
      <c r="H40" s="47"/>
      <c r="I40" s="47"/>
      <c r="J40" s="47"/>
      <c r="K40" s="47"/>
      <c r="L40" s="47"/>
    </row>
    <row r="41" spans="1:13" s="53" customFormat="1" ht="16.5" customHeight="1" x14ac:dyDescent="0.2">
      <c r="A41" s="48"/>
      <c r="B41" s="49"/>
      <c r="C41" s="50" t="s">
        <v>47</v>
      </c>
      <c r="D41" s="51"/>
      <c r="E41" s="52">
        <f>+E11+E14+E23+E27+E30+E35+E37+E38+E39</f>
        <v>32869218.680000003</v>
      </c>
      <c r="F41" s="52">
        <f t="shared" ref="F41:L41" si="5">+F11+F14+F23+F27+F30+F35+F37+F38+F39</f>
        <v>33016801.27</v>
      </c>
      <c r="G41" s="52">
        <f t="shared" si="5"/>
        <v>65886019.949999996</v>
      </c>
      <c r="H41" s="52">
        <f t="shared" si="5"/>
        <v>63827673.399999999</v>
      </c>
      <c r="I41" s="52">
        <f t="shared" si="5"/>
        <v>63827673.399999999</v>
      </c>
      <c r="J41" s="52">
        <f t="shared" si="5"/>
        <v>63827673.399999999</v>
      </c>
      <c r="K41" s="52">
        <f t="shared" si="5"/>
        <v>62573003.260000005</v>
      </c>
      <c r="L41" s="52">
        <f t="shared" si="5"/>
        <v>2058346.549999997</v>
      </c>
      <c r="M41" s="48"/>
    </row>
    <row r="42" spans="1:13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15" x14ac:dyDescent="0.25">
      <c r="B43" s="2" t="s">
        <v>48</v>
      </c>
      <c r="F43" s="2"/>
      <c r="G43" s="2"/>
      <c r="H43" s="2"/>
      <c r="I43" s="2"/>
      <c r="J43" s="2"/>
      <c r="K43" s="2"/>
      <c r="L43" s="2"/>
    </row>
    <row r="48" spans="1:13" ht="15" x14ac:dyDescent="0.25">
      <c r="D48" s="54"/>
      <c r="G48" s="55"/>
      <c r="L48" s="55"/>
    </row>
    <row r="49" spans="4:12" ht="15" x14ac:dyDescent="0.25">
      <c r="D49" s="56" t="s">
        <v>49</v>
      </c>
      <c r="G49" s="57" t="s">
        <v>50</v>
      </c>
      <c r="H49" s="58"/>
      <c r="I49" s="58"/>
      <c r="J49" s="58"/>
      <c r="K49" s="58"/>
      <c r="L49" s="57"/>
    </row>
    <row r="50" spans="4:12" ht="15" x14ac:dyDescent="0.25">
      <c r="D50" s="56" t="s">
        <v>51</v>
      </c>
      <c r="G50" s="59" t="s">
        <v>52</v>
      </c>
      <c r="H50" s="59"/>
      <c r="I50" s="59"/>
      <c r="J50" s="59"/>
      <c r="K50" s="59"/>
      <c r="L50" s="59"/>
    </row>
  </sheetData>
  <protectedRanges>
    <protectedRange sqref="F17" name="Rango1"/>
    <protectedRange sqref="F15" name="Rango1_1"/>
  </protectedRanges>
  <mergeCells count="20">
    <mergeCell ref="G50:L50"/>
    <mergeCell ref="C35:D35"/>
    <mergeCell ref="B37:D37"/>
    <mergeCell ref="B38:D38"/>
    <mergeCell ref="B39:D39"/>
    <mergeCell ref="C41:D41"/>
    <mergeCell ref="G49:L49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E5:K5"/>
    <mergeCell ref="B7:D9"/>
    <mergeCell ref="E7:K7"/>
    <mergeCell ref="L7:L8"/>
  </mergeCells>
  <pageMargins left="0.23622047244094491" right="0.70866141732283472" top="0.43307086614173229" bottom="0.74803149606299213" header="0.31496062992125984" footer="0.31496062992125984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2018-01-23T18:49:13Z</cp:lastPrinted>
  <dcterms:created xsi:type="dcterms:W3CDTF">2018-01-23T18:47:34Z</dcterms:created>
  <dcterms:modified xsi:type="dcterms:W3CDTF">2018-01-23T18:49:21Z</dcterms:modified>
</cp:coreProperties>
</file>