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"/>
    </mc:Choice>
  </mc:AlternateContent>
  <bookViews>
    <workbookView xWindow="0" yWindow="0" windowWidth="20490" windowHeight="735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C50" i="1" l="1"/>
  <c r="D60" i="1" l="1"/>
  <c r="D23" i="1"/>
  <c r="D62" i="1" s="1"/>
  <c r="D57" i="1"/>
  <c r="C57" i="1"/>
  <c r="D50" i="1"/>
  <c r="D44" i="1"/>
  <c r="C44" i="1"/>
  <c r="D40" i="1"/>
  <c r="C40" i="1"/>
  <c r="D30" i="1"/>
  <c r="C30" i="1"/>
  <c r="D26" i="1"/>
  <c r="C26" i="1"/>
  <c r="C60" i="1" s="1"/>
  <c r="D16" i="1"/>
  <c r="C16" i="1"/>
  <c r="D13" i="1"/>
  <c r="C13" i="1"/>
  <c r="D4" i="1"/>
  <c r="C4" i="1"/>
  <c r="C23" i="1" s="1"/>
  <c r="C62" i="1" s="1"/>
</calcChain>
</file>

<file path=xl/sharedStrings.xml><?xml version="1.0" encoding="utf-8"?>
<sst xmlns="http://schemas.openxmlformats.org/spreadsheetml/2006/main" count="63" uniqueCount="62">
  <si>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</si>
  <si>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</si>
  <si>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</si>
  <si>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</si>
  <si>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</si>
  <si>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</si>
  <si>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</si>
  <si>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</si>
  <si>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</si>
  <si>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</si>
  <si>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</si>
  <si>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</si>
  <si>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</si>
  <si>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</si>
  <si>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</si>
  <si>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</si>
  <si>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</si>
  <si>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</si>
  <si>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</si>
  <si>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</si>
  <si>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</si>
  <si>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</si>
  <si>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</si>
  <si>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</si>
  <si>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</si>
  <si>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</si>
  <si>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</si>
  <si>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</si>
  <si>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</si>
  <si>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</si>
  <si>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</si>
  <si>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</si>
  <si>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</si>
  <si>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</si>
  <si>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</si>
  <si>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</si>
  <si>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</si>
  <si>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</si>
  <si>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</si>
  <si>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</si>
  <si>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</si>
  <si>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</si>
  <si>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</si>
  <si>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</si>
  <si>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</si>
  <si>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</si>
  <si>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</si>
  <si>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</si>
  <si>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</si>
  <si>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</si>
  <si>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</si>
  <si>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</si>
  <si>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</si>
  <si>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</si>
  <si>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</si>
  <si>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 xml:space="preserve">Instituto Tecnológico Superior del Sur de Guanajuato
Estado de Actividades
Del 01 de Enero al 31 de Marzo de 2018  </t>
  </si>
  <si>
    <t>Bajo protesta de decir verdad declaramos que los Estados Financieros y sus Notas son razonablemente correctos y responsabilidad del emisor</t>
  </si>
  <si>
    <t>Gerardo Gámez García</t>
  </si>
  <si>
    <t>Director Administrativo</t>
  </si>
  <si>
    <t xml:space="preserve">                              Antonio Ramírez Vallejo</t>
  </si>
  <si>
    <t xml:space="preserve">                                  Director General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</si>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</sst>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4" fontId="2" fillId="3" borderId="0" xfId="0" applyNumberFormat="1" applyFont="1" applyFill="1" applyBorder="1" applyAlignment="1">
      <alignment vertical="top"/>
    </xf>
    <xf numFmtId="4" fontId="3" fillId="3" borderId="0" xfId="16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4" fontId="2" fillId="3" borderId="0" xfId="16" applyNumberFormat="1" applyFont="1" applyFill="1" applyBorder="1" applyAlignment="1">
      <alignment vertical="top"/>
    </xf>
    <xf numFmtId="4" fontId="6" fillId="3" borderId="0" xfId="16" applyNumberFormat="1" applyFont="1" applyFill="1" applyBorder="1" applyAlignment="1">
      <alignment vertical="top"/>
    </xf>
    <xf numFmtId="0" fontId="3" fillId="0" borderId="9" xfId="8" applyFont="1" applyFill="1" applyBorder="1" applyAlignment="1" applyProtection="1">
      <alignment vertical="top"/>
      <protection locked="0"/>
    </xf>
    <xf numFmtId="0" fontId="2" fillId="0" borderId="10" xfId="8" applyFont="1" applyFill="1" applyBorder="1" applyAlignment="1" applyProtection="1">
      <alignment horizontal="left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>
      <alignment vertical="top"/>
    </xf>
    <xf numFmtId="4" fontId="3" fillId="3" borderId="1" xfId="16" applyNumberFormat="1" applyFont="1" applyFill="1" applyBorder="1" applyAlignment="1" applyProtection="1">
      <alignment vertical="top"/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4" fontId="3" fillId="3" borderId="1" xfId="0" applyNumberFormat="1" applyFont="1" applyFill="1" applyBorder="1" applyAlignment="1">
      <alignment vertical="top"/>
    </xf>
    <xf numFmtId="4" fontId="6" fillId="3" borderId="1" xfId="0" applyNumberFormat="1" applyFont="1" applyFill="1" applyBorder="1" applyAlignment="1">
      <alignment vertical="top"/>
    </xf>
    <xf numFmtId="4" fontId="2" fillId="3" borderId="1" xfId="16" applyNumberFormat="1" applyFont="1" applyFill="1" applyBorder="1" applyAlignment="1">
      <alignment vertical="top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4" fontId="6" fillId="3" borderId="1" xfId="16" applyNumberFormat="1" applyFont="1" applyFill="1" applyBorder="1" applyAlignment="1">
      <alignment vertical="top"/>
    </xf>
    <xf numFmtId="0" fontId="2" fillId="0" borderId="1" xfId="8" applyFont="1" applyFill="1" applyBorder="1" applyAlignment="1" applyProtection="1">
      <alignment vertical="top"/>
      <protection locked="0"/>
    </xf>
    <xf numFmtId="0" fontId="9" fillId="3" borderId="0" xfId="0" applyFont="1" applyFill="1"/>
    <xf numFmtId="0" fontId="3" fillId="3" borderId="0" xfId="0" applyFont="1" applyFill="1" applyBorder="1" applyAlignment="1">
      <alignment vertical="top"/>
    </xf>
    <xf numFmtId="0" fontId="0" fillId="3" borderId="0" xfId="0" applyFont="1" applyFill="1"/>
    <xf numFmtId="43" fontId="1" fillId="3" borderId="0" xfId="16" applyFont="1" applyFill="1" applyBorder="1"/>
    <xf numFmtId="43" fontId="1" fillId="3" borderId="0" xfId="16" applyFont="1" applyFill="1" applyBorder="1" applyAlignment="1">
      <alignment vertical="top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73</xdr:row>
      <xdr:rowOff>142875</xdr:rowOff>
    </xdr:from>
    <xdr:to>
      <xdr:col>1</xdr:col>
      <xdr:colOff>2914650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819150" y="10791825"/>
          <a:ext cx="2200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5" width="12" style="1"/>
    <col min="6" max="6" width="12.6640625" style="1" bestFit="1" customWidth="1"/>
    <col min="7" max="16384" width="12" style="1"/>
  </cols>
  <sheetData>
    <row r="1" spans="1:6" ht="39.950000000000003" customHeight="1" x14ac:dyDescent="0.2">
      <c r="A1" s="52" t="s">
        <v>55</v>
      </c>
      <c r="B1" s="53"/>
      <c r="C1" s="53"/>
      <c r="D1" s="54"/>
    </row>
    <row r="2" spans="1:6" x14ac:dyDescent="0.2">
      <c r="A2" s="28"/>
      <c r="B2" s="29"/>
      <c r="C2" s="30">
        <v>2018</v>
      </c>
      <c r="D2" s="31">
        <v>2017</v>
      </c>
    </row>
    <row r="3" spans="1:6" s="2" customFormat="1" x14ac:dyDescent="0.2">
      <c r="A3" s="11" t="s">
        <v>0</v>
      </c>
      <c r="B3" s="15"/>
      <c r="C3" s="5"/>
      <c r="D3" s="6"/>
    </row>
    <row r="4" spans="1:6" x14ac:dyDescent="0.2">
      <c r="A4" s="12" t="s">
        <v>46</v>
      </c>
      <c r="B4" s="16"/>
      <c r="C4" s="21">
        <f>SUM(C5:C12)</f>
        <v>1250089.05</v>
      </c>
      <c r="D4" s="32">
        <f>SUM(D5:D12)</f>
        <v>4318519.8900000006</v>
      </c>
    </row>
    <row r="5" spans="1:6" x14ac:dyDescent="0.2">
      <c r="A5" s="14"/>
      <c r="B5" s="17" t="s">
        <v>1</v>
      </c>
      <c r="C5" s="22">
        <v>0</v>
      </c>
      <c r="D5" s="33">
        <v>0</v>
      </c>
    </row>
    <row r="6" spans="1:6" x14ac:dyDescent="0.2">
      <c r="A6" s="14"/>
      <c r="B6" s="17" t="s">
        <v>40</v>
      </c>
      <c r="C6" s="22">
        <v>0</v>
      </c>
      <c r="D6" s="33">
        <v>0</v>
      </c>
    </row>
    <row r="7" spans="1:6" x14ac:dyDescent="0.2">
      <c r="A7" s="14"/>
      <c r="B7" s="17" t="s">
        <v>11</v>
      </c>
      <c r="C7" s="22">
        <v>0</v>
      </c>
      <c r="D7" s="33">
        <v>0</v>
      </c>
    </row>
    <row r="8" spans="1:6" x14ac:dyDescent="0.2">
      <c r="A8" s="14"/>
      <c r="B8" s="17" t="s">
        <v>2</v>
      </c>
      <c r="C8" s="22">
        <v>0</v>
      </c>
      <c r="D8" s="33">
        <v>0</v>
      </c>
    </row>
    <row r="9" spans="1:6" x14ac:dyDescent="0.2">
      <c r="A9" s="14"/>
      <c r="B9" s="17" t="s">
        <v>44</v>
      </c>
      <c r="C9" s="22">
        <v>1248039.05</v>
      </c>
      <c r="D9" s="33">
        <v>3494376.41</v>
      </c>
    </row>
    <row r="10" spans="1:6" x14ac:dyDescent="0.2">
      <c r="A10" s="14"/>
      <c r="B10" s="17" t="s">
        <v>12</v>
      </c>
      <c r="C10" s="22">
        <v>2050</v>
      </c>
      <c r="D10" s="33">
        <v>824143.48</v>
      </c>
    </row>
    <row r="11" spans="1:6" x14ac:dyDescent="0.2">
      <c r="A11" s="14"/>
      <c r="B11" s="17" t="s">
        <v>13</v>
      </c>
      <c r="C11" s="22">
        <v>0</v>
      </c>
      <c r="D11" s="33">
        <v>0</v>
      </c>
    </row>
    <row r="12" spans="1:6" ht="22.5" x14ac:dyDescent="0.2">
      <c r="A12" s="14"/>
      <c r="B12" s="17" t="s">
        <v>14</v>
      </c>
      <c r="C12" s="22">
        <v>0</v>
      </c>
      <c r="D12" s="33">
        <v>0</v>
      </c>
    </row>
    <row r="13" spans="1:6" x14ac:dyDescent="0.2">
      <c r="A13" s="12" t="s">
        <v>49</v>
      </c>
      <c r="B13" s="15"/>
      <c r="C13" s="21">
        <f>SUM(C14:C15)</f>
        <v>16835483.300000001</v>
      </c>
      <c r="D13" s="32">
        <f>SUM(D14:D15)</f>
        <v>45236144.560000002</v>
      </c>
      <c r="F13" s="49" t="s">
        <v>61</v>
      </c>
    </row>
    <row r="14" spans="1:6" x14ac:dyDescent="0.2">
      <c r="A14" s="14"/>
      <c r="B14" s="17" t="s">
        <v>10</v>
      </c>
      <c r="C14" s="23">
        <v>6132079</v>
      </c>
      <c r="D14" s="34">
        <v>20596060.829999998</v>
      </c>
    </row>
    <row r="15" spans="1:6" x14ac:dyDescent="0.2">
      <c r="A15" s="14"/>
      <c r="B15" s="17" t="s">
        <v>15</v>
      </c>
      <c r="C15" s="22">
        <v>10703404.300000001</v>
      </c>
      <c r="D15" s="33">
        <v>24640083.73</v>
      </c>
    </row>
    <row r="16" spans="1:6" x14ac:dyDescent="0.2">
      <c r="A16" s="12" t="s">
        <v>50</v>
      </c>
      <c r="B16" s="15"/>
      <c r="C16" s="21">
        <f>SUM(C17:C21)</f>
        <v>9606.65</v>
      </c>
      <c r="D16" s="32">
        <f>SUM(D17:D21)</f>
        <v>183838.79</v>
      </c>
    </row>
    <row r="17" spans="1:4" x14ac:dyDescent="0.2">
      <c r="A17" s="14"/>
      <c r="B17" s="17" t="s">
        <v>41</v>
      </c>
      <c r="C17" s="22">
        <v>9603.7199999999993</v>
      </c>
      <c r="D17" s="33">
        <v>183838.09</v>
      </c>
    </row>
    <row r="18" spans="1:4" x14ac:dyDescent="0.2">
      <c r="A18" s="14"/>
      <c r="B18" s="17" t="s">
        <v>16</v>
      </c>
      <c r="C18" s="22">
        <v>0</v>
      </c>
      <c r="D18" s="33">
        <v>0</v>
      </c>
    </row>
    <row r="19" spans="1:4" x14ac:dyDescent="0.2">
      <c r="A19" s="14"/>
      <c r="B19" s="17" t="s">
        <v>17</v>
      </c>
      <c r="C19" s="22">
        <v>0</v>
      </c>
      <c r="D19" s="33">
        <v>0</v>
      </c>
    </row>
    <row r="20" spans="1:4" x14ac:dyDescent="0.2">
      <c r="A20" s="14"/>
      <c r="B20" s="17" t="s">
        <v>18</v>
      </c>
      <c r="C20" s="22">
        <v>0</v>
      </c>
      <c r="D20" s="33">
        <v>0</v>
      </c>
    </row>
    <row r="21" spans="1:4" x14ac:dyDescent="0.2">
      <c r="A21" s="14"/>
      <c r="B21" s="17" t="s">
        <v>19</v>
      </c>
      <c r="C21" s="22">
        <v>2.93</v>
      </c>
      <c r="D21" s="33">
        <v>0.7</v>
      </c>
    </row>
    <row r="22" spans="1:4" x14ac:dyDescent="0.2">
      <c r="A22" s="14"/>
      <c r="B22" s="17"/>
      <c r="C22" s="24"/>
      <c r="D22" s="35"/>
    </row>
    <row r="23" spans="1:4" x14ac:dyDescent="0.2">
      <c r="A23" s="13" t="s">
        <v>9</v>
      </c>
      <c r="B23" s="18"/>
      <c r="C23" s="25">
        <f>C4+C13+C16</f>
        <v>18095179</v>
      </c>
      <c r="D23" s="36">
        <f>D4+D13+D16</f>
        <v>49738503.240000002</v>
      </c>
    </row>
    <row r="24" spans="1:4" x14ac:dyDescent="0.2">
      <c r="A24" s="14"/>
      <c r="B24" s="15"/>
      <c r="C24" s="7"/>
      <c r="D24" s="8"/>
    </row>
    <row r="25" spans="1:4" s="2" customFormat="1" x14ac:dyDescent="0.2">
      <c r="A25" s="11" t="s">
        <v>8</v>
      </c>
      <c r="B25" s="15"/>
      <c r="C25" s="5"/>
      <c r="D25" s="6"/>
    </row>
    <row r="26" spans="1:4" x14ac:dyDescent="0.2">
      <c r="A26" s="12" t="s">
        <v>51</v>
      </c>
      <c r="B26" s="15"/>
      <c r="C26" s="21">
        <f>SUM(C27:C29)</f>
        <v>10767829.800000001</v>
      </c>
      <c r="D26" s="32">
        <f>SUM(D27:D29)</f>
        <v>47959313.710000001</v>
      </c>
    </row>
    <row r="27" spans="1:4" x14ac:dyDescent="0.2">
      <c r="A27" s="14"/>
      <c r="B27" s="17" t="s">
        <v>42</v>
      </c>
      <c r="C27" s="22">
        <v>8412266.7200000007</v>
      </c>
      <c r="D27" s="33">
        <v>37328587.840000004</v>
      </c>
    </row>
    <row r="28" spans="1:4" x14ac:dyDescent="0.2">
      <c r="A28" s="14"/>
      <c r="B28" s="17" t="s">
        <v>20</v>
      </c>
      <c r="C28" s="22">
        <v>708333.7</v>
      </c>
      <c r="D28" s="33">
        <v>3157328.12</v>
      </c>
    </row>
    <row r="29" spans="1:4" x14ac:dyDescent="0.2">
      <c r="A29" s="14"/>
      <c r="B29" s="17" t="s">
        <v>21</v>
      </c>
      <c r="C29" s="22">
        <v>1647229.38</v>
      </c>
      <c r="D29" s="33">
        <v>7473397.75</v>
      </c>
    </row>
    <row r="30" spans="1:4" x14ac:dyDescent="0.2">
      <c r="A30" s="12" t="s">
        <v>47</v>
      </c>
      <c r="B30" s="15"/>
      <c r="C30" s="21">
        <f>SUM(C31:C39)</f>
        <v>462940.17</v>
      </c>
      <c r="D30" s="32">
        <f>SUM(D31:D39)</f>
        <v>1031081.16</v>
      </c>
    </row>
    <row r="31" spans="1:4" x14ac:dyDescent="0.2">
      <c r="A31" s="14"/>
      <c r="B31" s="17" t="s">
        <v>22</v>
      </c>
      <c r="C31" s="22">
        <v>0</v>
      </c>
      <c r="D31" s="33">
        <v>0</v>
      </c>
    </row>
    <row r="32" spans="1:4" x14ac:dyDescent="0.2">
      <c r="A32" s="14"/>
      <c r="B32" s="17" t="s">
        <v>23</v>
      </c>
      <c r="C32" s="22">
        <v>0</v>
      </c>
      <c r="D32" s="33">
        <v>0</v>
      </c>
    </row>
    <row r="33" spans="1:4" x14ac:dyDescent="0.2">
      <c r="A33" s="14"/>
      <c r="B33" s="17" t="s">
        <v>24</v>
      </c>
      <c r="C33" s="22">
        <v>0</v>
      </c>
      <c r="D33" s="33">
        <v>0</v>
      </c>
    </row>
    <row r="34" spans="1:4" x14ac:dyDescent="0.2">
      <c r="A34" s="14"/>
      <c r="B34" s="17" t="s">
        <v>25</v>
      </c>
      <c r="C34" s="22">
        <v>462940.17</v>
      </c>
      <c r="D34" s="33">
        <v>1031081.16</v>
      </c>
    </row>
    <row r="35" spans="1:4" x14ac:dyDescent="0.2">
      <c r="A35" s="14"/>
      <c r="B35" s="17" t="s">
        <v>26</v>
      </c>
      <c r="C35" s="22">
        <v>0</v>
      </c>
      <c r="D35" s="33">
        <v>0</v>
      </c>
    </row>
    <row r="36" spans="1:4" x14ac:dyDescent="0.2">
      <c r="A36" s="14"/>
      <c r="B36" s="17" t="s">
        <v>27</v>
      </c>
      <c r="C36" s="22">
        <v>0</v>
      </c>
      <c r="D36" s="33">
        <v>0</v>
      </c>
    </row>
    <row r="37" spans="1:4" x14ac:dyDescent="0.2">
      <c r="A37" s="14"/>
      <c r="B37" s="17" t="s">
        <v>28</v>
      </c>
      <c r="C37" s="22">
        <v>0</v>
      </c>
      <c r="D37" s="33">
        <v>0</v>
      </c>
    </row>
    <row r="38" spans="1:4" x14ac:dyDescent="0.2">
      <c r="A38" s="14"/>
      <c r="B38" s="17" t="s">
        <v>6</v>
      </c>
      <c r="C38" s="22">
        <v>0</v>
      </c>
      <c r="D38" s="33">
        <v>0</v>
      </c>
    </row>
    <row r="39" spans="1:4" x14ac:dyDescent="0.2">
      <c r="A39" s="14"/>
      <c r="B39" s="17" t="s">
        <v>29</v>
      </c>
      <c r="C39" s="22">
        <v>0</v>
      </c>
      <c r="D39" s="33">
        <v>0</v>
      </c>
    </row>
    <row r="40" spans="1:4" x14ac:dyDescent="0.2">
      <c r="A40" s="12" t="s">
        <v>10</v>
      </c>
      <c r="B40" s="15"/>
      <c r="C40" s="21">
        <f>SUM(C41:C43)</f>
        <v>0</v>
      </c>
      <c r="D40" s="32">
        <f>SUM(D41:D43)</f>
        <v>0</v>
      </c>
    </row>
    <row r="41" spans="1:4" x14ac:dyDescent="0.2">
      <c r="A41" s="14"/>
      <c r="B41" s="17" t="s">
        <v>3</v>
      </c>
      <c r="C41" s="22">
        <v>0</v>
      </c>
      <c r="D41" s="33">
        <v>0</v>
      </c>
    </row>
    <row r="42" spans="1:4" x14ac:dyDescent="0.2">
      <c r="A42" s="14"/>
      <c r="B42" s="17" t="s">
        <v>4</v>
      </c>
      <c r="C42" s="22">
        <v>0</v>
      </c>
      <c r="D42" s="33">
        <v>0</v>
      </c>
    </row>
    <row r="43" spans="1:4" x14ac:dyDescent="0.2">
      <c r="A43" s="14"/>
      <c r="B43" s="17" t="s">
        <v>5</v>
      </c>
      <c r="C43" s="22">
        <v>0</v>
      </c>
      <c r="D43" s="33">
        <v>0</v>
      </c>
    </row>
    <row r="44" spans="1:4" x14ac:dyDescent="0.2">
      <c r="A44" s="12" t="s">
        <v>52</v>
      </c>
      <c r="B44" s="15"/>
      <c r="C44" s="26">
        <f>SUM(C45:C49)</f>
        <v>0</v>
      </c>
      <c r="D44" s="37">
        <f>SUM(D45:D49)</f>
        <v>0</v>
      </c>
    </row>
    <row r="45" spans="1:4" x14ac:dyDescent="0.2">
      <c r="A45" s="14"/>
      <c r="B45" s="17" t="s">
        <v>30</v>
      </c>
      <c r="C45" s="22">
        <v>0</v>
      </c>
      <c r="D45" s="33">
        <v>0</v>
      </c>
    </row>
    <row r="46" spans="1:4" x14ac:dyDescent="0.2">
      <c r="A46" s="14"/>
      <c r="B46" s="17" t="s">
        <v>31</v>
      </c>
      <c r="C46" s="22">
        <v>0</v>
      </c>
      <c r="D46" s="33">
        <v>0</v>
      </c>
    </row>
    <row r="47" spans="1:4" x14ac:dyDescent="0.2">
      <c r="A47" s="14"/>
      <c r="B47" s="17" t="s">
        <v>32</v>
      </c>
      <c r="C47" s="22">
        <v>0</v>
      </c>
      <c r="D47" s="33">
        <v>0</v>
      </c>
    </row>
    <row r="48" spans="1:4" x14ac:dyDescent="0.2">
      <c r="A48" s="14"/>
      <c r="B48" s="17" t="s">
        <v>33</v>
      </c>
      <c r="C48" s="22">
        <v>0</v>
      </c>
      <c r="D48" s="33">
        <v>0</v>
      </c>
    </row>
    <row r="49" spans="1:4" x14ac:dyDescent="0.2">
      <c r="A49" s="14"/>
      <c r="B49" s="17" t="s">
        <v>34</v>
      </c>
      <c r="C49" s="22">
        <v>0</v>
      </c>
      <c r="D49" s="33">
        <v>0</v>
      </c>
    </row>
    <row r="50" spans="1:4" x14ac:dyDescent="0.2">
      <c r="A50" s="12" t="s">
        <v>53</v>
      </c>
      <c r="B50" s="15"/>
      <c r="C50" s="26">
        <f>SUM(C51:C56)</f>
        <v>0.85</v>
      </c>
      <c r="D50" s="37">
        <f>SUM(D51:D56)</f>
        <v>2869280.3699999996</v>
      </c>
    </row>
    <row r="51" spans="1:4" x14ac:dyDescent="0.2">
      <c r="A51" s="14"/>
      <c r="B51" s="17" t="s">
        <v>35</v>
      </c>
      <c r="C51" s="22">
        <v>0</v>
      </c>
      <c r="D51" s="33">
        <v>2869280.34</v>
      </c>
    </row>
    <row r="52" spans="1:4" x14ac:dyDescent="0.2">
      <c r="A52" s="14"/>
      <c r="B52" s="17" t="s">
        <v>7</v>
      </c>
      <c r="C52" s="22">
        <v>0</v>
      </c>
      <c r="D52" s="33">
        <v>0</v>
      </c>
    </row>
    <row r="53" spans="1:4" x14ac:dyDescent="0.2">
      <c r="A53" s="14"/>
      <c r="B53" s="17" t="s">
        <v>36</v>
      </c>
      <c r="C53" s="22">
        <v>0</v>
      </c>
      <c r="D53" s="33">
        <v>0</v>
      </c>
    </row>
    <row r="54" spans="1:4" x14ac:dyDescent="0.2">
      <c r="A54" s="14"/>
      <c r="B54" s="17" t="s">
        <v>37</v>
      </c>
      <c r="C54" s="22">
        <v>0</v>
      </c>
      <c r="D54" s="33">
        <v>0</v>
      </c>
    </row>
    <row r="55" spans="1:4" x14ac:dyDescent="0.2">
      <c r="A55" s="14"/>
      <c r="B55" s="17" t="s">
        <v>38</v>
      </c>
      <c r="C55" s="22">
        <v>0</v>
      </c>
      <c r="D55" s="33">
        <v>0</v>
      </c>
    </row>
    <row r="56" spans="1:4" x14ac:dyDescent="0.2">
      <c r="A56" s="14"/>
      <c r="B56" s="17" t="s">
        <v>39</v>
      </c>
      <c r="C56" s="22">
        <v>0.85</v>
      </c>
      <c r="D56" s="33">
        <v>0.03</v>
      </c>
    </row>
    <row r="57" spans="1:4" x14ac:dyDescent="0.2">
      <c r="A57" s="12" t="s">
        <v>48</v>
      </c>
      <c r="B57" s="15"/>
      <c r="C57" s="26">
        <f>SUM(C58)</f>
        <v>0</v>
      </c>
      <c r="D57" s="37">
        <f>SUM(D58)</f>
        <v>0</v>
      </c>
    </row>
    <row r="58" spans="1:4" x14ac:dyDescent="0.2">
      <c r="A58" s="14"/>
      <c r="B58" s="17" t="s">
        <v>43</v>
      </c>
      <c r="C58" s="22">
        <v>0</v>
      </c>
      <c r="D58" s="33">
        <v>0</v>
      </c>
    </row>
    <row r="59" spans="1:4" x14ac:dyDescent="0.2">
      <c r="A59" s="14"/>
      <c r="B59" s="17"/>
      <c r="D59" s="38"/>
    </row>
    <row r="60" spans="1:4" x14ac:dyDescent="0.2">
      <c r="A60" s="11" t="s">
        <v>54</v>
      </c>
      <c r="B60" s="15"/>
      <c r="C60" s="27">
        <f>C26+C30+C40+C44+C57+C50</f>
        <v>11230770.82</v>
      </c>
      <c r="D60" s="39">
        <f>D26+D30+D40+D44+D57+D50</f>
        <v>51859675.239999995</v>
      </c>
    </row>
    <row r="61" spans="1:4" x14ac:dyDescent="0.2">
      <c r="A61" s="14"/>
      <c r="B61" s="15"/>
      <c r="D61" s="38"/>
    </row>
    <row r="62" spans="1:4" s="2" customFormat="1" x14ac:dyDescent="0.2">
      <c r="A62" s="11" t="s">
        <v>45</v>
      </c>
      <c r="B62" s="15"/>
      <c r="C62" s="27">
        <f>C23-C60</f>
        <v>6864408.1799999997</v>
      </c>
      <c r="D62" s="39">
        <f>D23-D60</f>
        <v>-2121171.9999999925</v>
      </c>
    </row>
    <row r="63" spans="1:4" s="2" customFormat="1" x14ac:dyDescent="0.2">
      <c r="A63" s="11"/>
      <c r="B63" s="15"/>
      <c r="D63" s="40"/>
    </row>
    <row r="64" spans="1:4" x14ac:dyDescent="0.2">
      <c r="A64" s="19"/>
      <c r="B64" s="20"/>
      <c r="C64" s="9"/>
      <c r="D64" s="10"/>
    </row>
    <row r="66" spans="1:5" x14ac:dyDescent="0.2">
      <c r="A66" s="42" t="s">
        <v>56</v>
      </c>
      <c r="B66" s="43"/>
      <c r="C66" s="42"/>
      <c r="D66" s="42"/>
      <c r="E66" s="42"/>
    </row>
    <row r="74" spans="1:5" ht="12.75" x14ac:dyDescent="0.2">
      <c r="B74" s="47"/>
      <c r="C74" s="47"/>
      <c r="D74" s="44"/>
      <c r="E74" s="41"/>
    </row>
    <row r="75" spans="1:5" ht="12.75" x14ac:dyDescent="0.2">
      <c r="B75" s="48" t="s">
        <v>59</v>
      </c>
      <c r="C75" s="50" t="s">
        <v>57</v>
      </c>
      <c r="D75" s="50"/>
      <c r="E75" s="44"/>
    </row>
    <row r="76" spans="1:5" ht="12.75" customHeight="1" x14ac:dyDescent="0.2">
      <c r="B76" s="46" t="s">
        <v>60</v>
      </c>
      <c r="C76" s="51" t="s">
        <v>58</v>
      </c>
      <c r="D76" s="51"/>
      <c r="E76" s="45"/>
    </row>
    <row r="77" spans="1:5" ht="12.75" x14ac:dyDescent="0.2">
      <c r="B77" s="41"/>
      <c r="C77" s="46"/>
      <c r="D77" s="41"/>
      <c r="E77" s="41"/>
    </row>
  </sheetData>
  <sheetProtection formatCells="0" formatColumns="0" formatRows="0" autoFilter="0"/>
  <mergeCells count="3">
    <mergeCell ref="C75:D75"/>
    <mergeCell ref="C76:D76"/>
    <mergeCell ref="A1:D1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2018-04-18T15:35:27Z</cp:lastPrinted>
  <dcterms:created xsi:type="dcterms:W3CDTF">2012-12-11T20:29:16Z</dcterms:created>
  <dcterms:modified xsi:type="dcterms:W3CDTF">2018-05-04T04:26:52Z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