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CONTABLE\"/>
    </mc:Choice>
  </mc:AlternateContent>
  <bookViews>
    <workbookView xWindow="0" yWindow="0" windowWidth="19200" windowHeight="1086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K34" i="1" s="1"/>
  <c r="D34" i="1"/>
  <c r="D33" i="1"/>
  <c r="G33" i="1" s="1"/>
  <c r="H33" i="1" s="1"/>
  <c r="G32" i="1"/>
  <c r="H32" i="1" s="1"/>
  <c r="D32" i="1"/>
  <c r="D31" i="1"/>
  <c r="G31" i="1" s="1"/>
  <c r="H31" i="1" s="1"/>
  <c r="G30" i="1"/>
  <c r="H30" i="1" s="1"/>
  <c r="D30" i="1"/>
  <c r="D29" i="1"/>
  <c r="G29" i="1" s="1"/>
  <c r="H29" i="1" s="1"/>
  <c r="G28" i="1"/>
  <c r="H28" i="1" s="1"/>
  <c r="D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G13" i="1"/>
  <c r="F12" i="1"/>
  <c r="E12" i="1"/>
  <c r="H19" i="1" l="1"/>
  <c r="K19" i="1"/>
  <c r="H21" i="1"/>
  <c r="K21" i="1"/>
  <c r="H16" i="1"/>
  <c r="K16" i="1"/>
  <c r="H18" i="1"/>
  <c r="K18" i="1"/>
  <c r="H20" i="1"/>
  <c r="K20" i="1"/>
  <c r="H22" i="1"/>
  <c r="K22" i="1"/>
  <c r="H17" i="1"/>
  <c r="K17" i="1"/>
  <c r="D14" i="1"/>
  <c r="H34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<sst xmlns="http://schemas.openxmlformats.org/spreadsheetml/2006/main" count="39" uniqueCount="38">
  <si>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</si>
  <si>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2018</t>
  </si>
  <si>
    <t>(Pesos)</t>
  </si>
  <si>
    <t>Ente Público:</t>
  </si>
  <si>
    <t>INSTITUTO TECNOLOGICO SUPERIOR DEL SUR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</si>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</sst>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8/ESTADOS%20FINANCIEROS/MARZO/DGCG/Formatos%20Fros%20y%20Pptales%20MARZO%202018_ITS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</sheetNames>
    <sheetDataSet>
      <sheetData sheetId="0">
        <row r="16">
          <cell r="D16">
            <v>28672946.16</v>
          </cell>
          <cell r="E16">
            <v>34013645.130000003</v>
          </cell>
        </row>
        <row r="17">
          <cell r="D17">
            <v>530125.56999999995</v>
          </cell>
          <cell r="E17">
            <v>439987.18</v>
          </cell>
        </row>
        <row r="18">
          <cell r="D18">
            <v>737388.76</v>
          </cell>
          <cell r="E18">
            <v>458878.29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6000</v>
          </cell>
          <cell r="E22">
            <v>6000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121743344.61</v>
          </cell>
        </row>
        <row r="32">
          <cell r="E32">
            <v>33097008.210000001</v>
          </cell>
        </row>
        <row r="33">
          <cell r="E33">
            <v>0</v>
          </cell>
        </row>
        <row r="34">
          <cell r="E34">
            <v>-24835633.940000001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A3" sqref="A3:H3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164923229.47999999</v>
      </c>
      <c r="E12" s="31">
        <f>+E14+E24</f>
        <v>68373115.599999994</v>
      </c>
      <c r="F12" s="31">
        <f>+F14+F24</f>
        <v>70672869.230000004</v>
      </c>
      <c r="G12" s="31">
        <f>+D12+E12-F12</f>
        <v>162623475.84999996</v>
      </c>
      <c r="H12" s="31">
        <f>+G12-D12</f>
        <v>-2299753.630000025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34918510.600000001</v>
      </c>
      <c r="E14" s="36">
        <f>SUM(E16:E22)</f>
        <v>65555669.119999997</v>
      </c>
      <c r="F14" s="36">
        <f>SUM(F16:F22)</f>
        <v>70527719.230000004</v>
      </c>
      <c r="G14" s="31">
        <f>+D14+E14-F14</f>
        <v>29946460.489999995</v>
      </c>
      <c r="H14" s="36">
        <f>+G14-D14</f>
        <v>-4972050.1100000069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34013645.130000003</v>
      </c>
      <c r="E16" s="44">
        <v>45876868.299999997</v>
      </c>
      <c r="F16" s="44">
        <v>51217567.270000003</v>
      </c>
      <c r="G16" s="45">
        <f>+D16+E16-F16</f>
        <v>28672946.160000004</v>
      </c>
      <c r="H16" s="45">
        <f>+G16-D16</f>
        <v>-5340698.9699999988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439987.18</v>
      </c>
      <c r="E17" s="44">
        <v>19059474.140000001</v>
      </c>
      <c r="F17" s="44">
        <v>18969335.75</v>
      </c>
      <c r="G17" s="45">
        <f t="shared" ref="G17:G22" si="1">+D17+E17-F17</f>
        <v>530125.5700000003</v>
      </c>
      <c r="H17" s="45">
        <f t="shared" ref="H17:H21" si="2">+G17-D17</f>
        <v>90138.390000000305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458878.29</v>
      </c>
      <c r="E18" s="44">
        <v>619326.68000000005</v>
      </c>
      <c r="F18" s="44">
        <v>340816.21</v>
      </c>
      <c r="G18" s="45">
        <f t="shared" si="1"/>
        <v>737388.76</v>
      </c>
      <c r="H18" s="45">
        <f t="shared" si="2"/>
        <v>278510.47000000003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6000</v>
      </c>
      <c r="E22" s="44">
        <v>0</v>
      </c>
      <c r="F22" s="44">
        <v>0</v>
      </c>
      <c r="G22" s="45">
        <f t="shared" si="1"/>
        <v>6000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130004718.88</v>
      </c>
      <c r="E24" s="36">
        <f>SUM(E26:E34)</f>
        <v>2817446.48</v>
      </c>
      <c r="F24" s="36">
        <f>SUM(F26:F34)</f>
        <v>145150</v>
      </c>
      <c r="G24" s="36">
        <f>+D24+E24-F24</f>
        <v>132677015.36</v>
      </c>
      <c r="H24" s="36">
        <f>+G24-D24</f>
        <v>2672296.4800000042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121743344.61</v>
      </c>
      <c r="E28" s="44">
        <v>1195420.76</v>
      </c>
      <c r="F28" s="44">
        <v>0</v>
      </c>
      <c r="G28" s="45">
        <f t="shared" si="3"/>
        <v>122938765.37</v>
      </c>
      <c r="H28" s="45">
        <f t="shared" si="4"/>
        <v>1195420.7600000054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33097008.210000001</v>
      </c>
      <c r="E29" s="44">
        <v>1476875.72</v>
      </c>
      <c r="F29" s="44">
        <v>145150</v>
      </c>
      <c r="G29" s="45">
        <f t="shared" si="3"/>
        <v>34428733.93</v>
      </c>
      <c r="H29" s="45">
        <f t="shared" si="4"/>
        <v>1331725.7199999988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-24835633.940000001</v>
      </c>
      <c r="E31" s="44">
        <v>145150</v>
      </c>
      <c r="F31" s="44">
        <v>0</v>
      </c>
      <c r="G31" s="45">
        <f t="shared" si="3"/>
        <v>-24690483.940000001</v>
      </c>
      <c r="H31" s="45">
        <f t="shared" si="4"/>
        <v>145150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2018-04-23T21:28:01Z</cp:lastPrinted>
  <dcterms:created xsi:type="dcterms:W3CDTF">2018-04-23T21:27:17Z</dcterms:created>
  <dcterms:modified xsi:type="dcterms:W3CDTF">2018-04-23T21:28:36Z</dcterms:modified>
</cp:coreProperties>
</file>