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CONTABLE\"/>
    </mc:Choice>
  </mc:AlternateContent>
  <bookViews>
    <workbookView xWindow="0" yWindow="60" windowWidth="15480" windowHeight="72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62913"/>
</workbook>
</file>

<file path=xl/calcChain.xml><?xml version="1.0" encoding="utf-8"?>
<calcChain xmlns="http://schemas.openxmlformats.org/spreadsheetml/2006/main">
  <c r="C4" i="1" l="1"/>
  <c r="D15" i="1"/>
  <c r="E15" i="1"/>
  <c r="C1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D6" i="1"/>
  <c r="E6" i="1"/>
  <c r="C6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E4" i="1" l="1"/>
  <c r="G15" i="1"/>
  <c r="F15" i="1"/>
  <c r="D4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<sst xmlns="http://schemas.openxmlformats.org/spreadsheetml/2006/main" count="31" uniqueCount="31">
  <si>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</si>
  <si>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</si>
  <si>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</si>
  <si>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</si>
  <si>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</si>
  <si>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</si>
  <si>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</si>
  <si>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</si>
  <si>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</si>
  <si>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</si>
  <si>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</si>
  <si>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</si>
  <si>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</si>
  <si>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</si>
  <si>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</si>
  <si>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</si>
  <si>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</si>
  <si>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</si>
  <si>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</si>
  <si>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</si>
  <si>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</si>
  <si>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</si>
  <si>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</si>
  <si>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</si>
  <si>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</si>
  <si>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</si>
  <si>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</si>
  <si>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</si>
  <si>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</si>
  <si>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</si>
  <si>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Analítico del Activo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</si>
</sst>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3" borderId="0" xfId="0" applyFont="1" applyFill="1" applyBorder="1" applyAlignmen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30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C6+C15</f>
        <v>164923229.47999999</v>
      </c>
      <c r="D4" s="13">
        <f t="shared" ref="D4:G4" si="0">D6+D15</f>
        <v>250601785.78999999</v>
      </c>
      <c r="E4" s="13">
        <f t="shared" si="0"/>
        <v>259062772.48000002</v>
      </c>
      <c r="F4" s="13">
        <f t="shared" si="0"/>
        <v>156462242.78999996</v>
      </c>
      <c r="G4" s="13">
        <f t="shared" si="0"/>
        <v>-8460986.6900000125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34918510.600000001</v>
      </c>
      <c r="D6" s="13">
        <f t="shared" ref="D6:G6" si="1">SUM(D7:D13)</f>
        <v>241414150.22999999</v>
      </c>
      <c r="E6" s="13">
        <f t="shared" si="1"/>
        <v>251471871.55000001</v>
      </c>
      <c r="F6" s="13">
        <f t="shared" si="1"/>
        <v>24860789.279999986</v>
      </c>
      <c r="G6" s="13">
        <f t="shared" si="1"/>
        <v>-10057721.320000015</v>
      </c>
    </row>
    <row r="7" spans="1:7" x14ac:dyDescent="0.2">
      <c r="A7" s="3">
        <v>1110</v>
      </c>
      <c r="B7" s="7" t="s">
        <v>9</v>
      </c>
      <c r="C7" s="18">
        <v>34013645.130000003</v>
      </c>
      <c r="D7" s="18">
        <v>173188405.16</v>
      </c>
      <c r="E7" s="18">
        <v>182712966.96000001</v>
      </c>
      <c r="F7" s="18">
        <f>C7+D7-E7</f>
        <v>24489083.329999983</v>
      </c>
      <c r="G7" s="18">
        <f>F7-C7</f>
        <v>-9524561.8000000194</v>
      </c>
    </row>
    <row r="8" spans="1:7" x14ac:dyDescent="0.2">
      <c r="A8" s="3">
        <v>1120</v>
      </c>
      <c r="B8" s="7" t="s">
        <v>10</v>
      </c>
      <c r="C8" s="18">
        <v>439987.18</v>
      </c>
      <c r="D8" s="18">
        <v>67548493.159999996</v>
      </c>
      <c r="E8" s="18">
        <v>67622774.390000001</v>
      </c>
      <c r="F8" s="18">
        <f t="shared" ref="F8:F13" si="2">C8+D8-E8</f>
        <v>365705.95000000298</v>
      </c>
      <c r="G8" s="18">
        <f t="shared" ref="G8:G13" si="3">F8-C8</f>
        <v>-74281.229999997013</v>
      </c>
    </row>
    <row r="9" spans="1:7" x14ac:dyDescent="0.2">
      <c r="A9" s="3">
        <v>1130</v>
      </c>
      <c r="B9" s="7" t="s">
        <v>11</v>
      </c>
      <c r="C9" s="18">
        <v>458878.29</v>
      </c>
      <c r="D9" s="18">
        <v>677251.91</v>
      </c>
      <c r="E9" s="18">
        <v>1136130.2</v>
      </c>
      <c r="F9" s="18">
        <f t="shared" si="2"/>
        <v>0</v>
      </c>
      <c r="G9" s="18">
        <f t="shared" si="3"/>
        <v>-458878.29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2"/>
        <v>0</v>
      </c>
      <c r="G10" s="18">
        <f t="shared" si="3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2"/>
        <v>0</v>
      </c>
      <c r="G11" s="18">
        <f t="shared" si="3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2"/>
        <v>0</v>
      </c>
      <c r="G12" s="18">
        <f t="shared" si="3"/>
        <v>0</v>
      </c>
    </row>
    <row r="13" spans="1:7" x14ac:dyDescent="0.2">
      <c r="A13" s="3">
        <v>1190</v>
      </c>
      <c r="B13" s="7" t="s">
        <v>13</v>
      </c>
      <c r="C13" s="18">
        <v>6000</v>
      </c>
      <c r="D13" s="18">
        <v>0</v>
      </c>
      <c r="E13" s="18">
        <v>0</v>
      </c>
      <c r="F13" s="18">
        <f t="shared" si="2"/>
        <v>6000</v>
      </c>
      <c r="G13" s="18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130004718.88</v>
      </c>
      <c r="D15" s="13">
        <f t="shared" ref="D15:G15" si="4">SUM(D16:D24)</f>
        <v>9187635.5600000005</v>
      </c>
      <c r="E15" s="13">
        <f t="shared" si="4"/>
        <v>7590900.9299999997</v>
      </c>
      <c r="F15" s="13">
        <f t="shared" si="4"/>
        <v>131601453.50999999</v>
      </c>
      <c r="G15" s="13">
        <f t="shared" si="4"/>
        <v>1596734.6300000027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5">C16+D16-E16</f>
        <v>0</v>
      </c>
      <c r="G16" s="18">
        <f t="shared" ref="G16:G24" si="6">F16-C16</f>
        <v>0</v>
      </c>
    </row>
    <row r="17" spans="1:8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5"/>
        <v>0</v>
      </c>
      <c r="G17" s="18">
        <f t="shared" si="6"/>
        <v>0</v>
      </c>
    </row>
    <row r="18" spans="1:8" x14ac:dyDescent="0.2">
      <c r="A18" s="3">
        <v>1230</v>
      </c>
      <c r="B18" s="7" t="s">
        <v>17</v>
      </c>
      <c r="C18" s="19">
        <v>121743344.61</v>
      </c>
      <c r="D18" s="19">
        <v>6729331.9800000004</v>
      </c>
      <c r="E18" s="19">
        <v>2064422.29</v>
      </c>
      <c r="F18" s="18">
        <f t="shared" si="5"/>
        <v>126408254.3</v>
      </c>
      <c r="G18" s="18">
        <f t="shared" si="6"/>
        <v>4664909.6899999976</v>
      </c>
    </row>
    <row r="19" spans="1:8" x14ac:dyDescent="0.2">
      <c r="A19" s="3">
        <v>1240</v>
      </c>
      <c r="B19" s="7" t="s">
        <v>18</v>
      </c>
      <c r="C19" s="18">
        <v>33097008.210000001</v>
      </c>
      <c r="D19" s="18">
        <v>1883180.89</v>
      </c>
      <c r="E19" s="18">
        <v>700496.01</v>
      </c>
      <c r="F19" s="18">
        <f t="shared" si="5"/>
        <v>34279693.090000004</v>
      </c>
      <c r="G19" s="18">
        <f t="shared" si="6"/>
        <v>1182684.8800000027</v>
      </c>
    </row>
    <row r="20" spans="1:8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5"/>
        <v>0</v>
      </c>
      <c r="G20" s="18">
        <f t="shared" si="6"/>
        <v>0</v>
      </c>
    </row>
    <row r="21" spans="1:8" x14ac:dyDescent="0.2">
      <c r="A21" s="3">
        <v>1260</v>
      </c>
      <c r="B21" s="7" t="s">
        <v>20</v>
      </c>
      <c r="C21" s="18">
        <v>-24835633.940000001</v>
      </c>
      <c r="D21" s="18">
        <v>575122.68999999994</v>
      </c>
      <c r="E21" s="18">
        <v>4825982.63</v>
      </c>
      <c r="F21" s="18">
        <f t="shared" si="5"/>
        <v>-29086493.879999999</v>
      </c>
      <c r="G21" s="18">
        <f t="shared" si="6"/>
        <v>-4250859.9399999976</v>
      </c>
    </row>
    <row r="22" spans="1:8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5"/>
        <v>0</v>
      </c>
      <c r="G22" s="18">
        <f t="shared" si="6"/>
        <v>0</v>
      </c>
    </row>
    <row r="23" spans="1:8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5"/>
        <v>0</v>
      </c>
      <c r="G23" s="18">
        <f t="shared" si="6"/>
        <v>0</v>
      </c>
    </row>
    <row r="24" spans="1:8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5"/>
        <v>0</v>
      </c>
      <c r="G24" s="18">
        <f t="shared" si="6"/>
        <v>0</v>
      </c>
    </row>
    <row r="25" spans="1:8" x14ac:dyDescent="0.2">
      <c r="A25" s="16"/>
      <c r="B25" s="6"/>
      <c r="C25" s="14"/>
      <c r="D25" s="14"/>
      <c r="E25" s="14"/>
      <c r="F25" s="14"/>
      <c r="G25" s="14"/>
    </row>
    <row r="27" spans="1:8" ht="11.25" customHeight="1" x14ac:dyDescent="0.2">
      <c r="B27" s="22" t="s">
        <v>25</v>
      </c>
      <c r="C27" s="21"/>
      <c r="D27" s="21"/>
      <c r="E27" s="21"/>
      <c r="F27" s="21"/>
      <c r="G27" s="21"/>
      <c r="H27" s="21"/>
    </row>
    <row r="32" spans="1:8" x14ac:dyDescent="0.2">
      <c r="B32" s="26" t="s">
        <v>26</v>
      </c>
      <c r="C32" s="26"/>
      <c r="D32" s="20"/>
      <c r="E32" s="27" t="s">
        <v>27</v>
      </c>
      <c r="F32" s="27"/>
    </row>
    <row r="33" spans="2:6" x14ac:dyDescent="0.2">
      <c r="B33" s="28" t="s">
        <v>28</v>
      </c>
      <c r="C33" s="28"/>
      <c r="D33" s="21"/>
      <c r="E33" s="29" t="s">
        <v>29</v>
      </c>
      <c r="F33" s="29"/>
    </row>
  </sheetData>
  <sheetProtection formatCells="0" formatColumns="0" formatRows="0" autoFilter="0"/>
  <mergeCells count="5">
    <mergeCell ref="A1:G1"/>
    <mergeCell ref="B32:C32"/>
    <mergeCell ref="E32:F32"/>
    <mergeCell ref="B33:C33"/>
    <mergeCell ref="E33:F33"/>
  </mergeCells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2018-07-20T16:56:50Z</cp:lastPrinted>
  <dcterms:created xsi:type="dcterms:W3CDTF">2014-02-09T04:04:15Z</dcterms:created>
  <dcterms:modified xsi:type="dcterms:W3CDTF">2019-01-20T18:55:11Z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