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B44" i="3"/>
  <c r="B59" i="3" s="1"/>
  <c r="E44" i="3"/>
  <c r="E56" i="3" s="1"/>
  <c r="E78" i="3" s="1"/>
  <c r="C44" i="3"/>
  <c r="C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<sst xmlns="http://schemas.openxmlformats.org/spreadsheetml/2006/main" count="125" uniqueCount="124">
  <si>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</si>
  <si>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</si>
  <si>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</si>
  <si>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</si>
  <si>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</si>
  <si>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</si>
  <si>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</si>
  <si>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</si>
  <si>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</si>
  <si>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</si>
  <si>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</si>
  <si>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</si>
  <si>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</si>
  <si>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</si>
  <si>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</si>
  <si>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</si>
  <si>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</si>
  <si>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</si>
  <si>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</si>
  <si>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</si>
  <si>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</si>
  <si>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</si>
  <si>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</si>
  <si>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</si>
  <si>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</si>
  <si>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</si>
  <si>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</si>
  <si>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</si>
  <si>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</si>
  <si>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</si>
  <si>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</si>
  <si>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</si>
  <si>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</si>
  <si>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</si>
  <si>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</si>
  <si>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</si>
  <si>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</si>
  <si>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</si>
  <si>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</si>
  <si>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</si>
  <si>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</si>
  <si>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</si>
  <si>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</si>
  <si>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</si>
  <si>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</si>
  <si>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</si>
  <si>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</si>
  <si>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</si>
  <si>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</si>
  <si>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</si>
  <si>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</si>
  <si>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</si>
  <si>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</si>
  <si>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</si>
  <si>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</si>
  <si>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</si>
  <si>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</si>
  <si>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</si>
  <si>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</si>
  <si>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</si>
  <si>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</si>
  <si>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</si>
  <si>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</si>
  <si>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</si>
  <si>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</si>
  <si>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</si>
  <si>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</si>
  <si>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</si>
  <si>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</si>
  <si>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</si>
  <si>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</si>
  <si>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</si>
  <si>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</si>
  <si>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</si>
  <si>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</si>
  <si>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</si>
  <si>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</si>
  <si>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</si>
  <si>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</si>
  <si>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</si>
  <si>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</si>
  <si>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</si>
  <si>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</si>
  <si>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</si>
  <si>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</si>
  <si>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</si>
  <si>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</si>
  <si>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</si>
  <si>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</si>
  <si>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</si>
  <si>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</si>
  <si>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</si>
  <si>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</si>
  <si>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</si>
  <si>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</si>
  <si>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</si>
  <si>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</si>
  <si>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</si>
  <si>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</si>
  <si>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</si>
  <si>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</si>
  <si>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</si>
  <si>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</si>
  <si>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</si>
  <si>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</si>
  <si>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</si>
  <si>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</si>
  <si>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</si>
  <si>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</si>
  <si>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</si>
  <si>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</si>
  <si>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</si>
  <si>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</si>
  <si>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</si>
  <si>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</si>
  <si>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</si>
  <si>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</si>
  <si>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</si>
  <si>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</si>
  <si>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30 de Septiembre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</si>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</sst>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10" xfId="0" applyFont="1" applyBorder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20" t="s">
        <v>0</v>
      </c>
      <c r="B2" s="21">
        <v>2018</v>
      </c>
      <c r="C2" s="21">
        <v>2017</v>
      </c>
      <c r="D2" s="20" t="s">
        <v>0</v>
      </c>
      <c r="E2" s="21">
        <v>2018</v>
      </c>
      <c r="F2" s="21">
        <v>2017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30706567.199999999</v>
      </c>
      <c r="C6" s="7">
        <f>SUM(C7:C13)</f>
        <v>34013645.130000003</v>
      </c>
      <c r="D6" s="3" t="s">
        <v>6</v>
      </c>
      <c r="E6" s="7">
        <f>SUM(E7:E15)</f>
        <v>913194.42999999993</v>
      </c>
      <c r="F6" s="7">
        <f>SUM(F7:F15)</f>
        <v>12419184.84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0</v>
      </c>
    </row>
    <row r="8" spans="1:6" x14ac:dyDescent="0.2">
      <c r="A8" s="8" t="s">
        <v>9</v>
      </c>
      <c r="B8" s="7">
        <v>29483793.719999999</v>
      </c>
      <c r="C8" s="7">
        <v>30577495.27</v>
      </c>
      <c r="D8" s="9" t="s">
        <v>10</v>
      </c>
      <c r="E8" s="7">
        <v>0</v>
      </c>
      <c r="F8" s="7">
        <v>1254669.71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1222773.48</v>
      </c>
      <c r="C10" s="7">
        <v>3436149.86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489365.04</v>
      </c>
      <c r="F13" s="7">
        <v>1357269.3</v>
      </c>
    </row>
    <row r="14" spans="1:6" x14ac:dyDescent="0.2">
      <c r="A14" s="1" t="s">
        <v>21</v>
      </c>
      <c r="B14" s="7">
        <f>SUM(B15:B21)</f>
        <v>661356.09000000008</v>
      </c>
      <c r="C14" s="7">
        <f>SUM(C15:C21)</f>
        <v>439987.18</v>
      </c>
      <c r="D14" s="9" t="s">
        <v>22</v>
      </c>
      <c r="E14" s="7"/>
      <c r="F14" s="7"/>
    </row>
    <row r="15" spans="1:6" x14ac:dyDescent="0.2">
      <c r="A15" s="8" t="s">
        <v>23</v>
      </c>
      <c r="B15" s="7">
        <v>0</v>
      </c>
      <c r="C15" s="7">
        <v>0</v>
      </c>
      <c r="D15" s="9" t="s">
        <v>24</v>
      </c>
      <c r="E15" s="7">
        <v>423829.39</v>
      </c>
      <c r="F15" s="7">
        <v>9807245.8300000001</v>
      </c>
    </row>
    <row r="16" spans="1:6" x14ac:dyDescent="0.2">
      <c r="A16" s="8" t="s">
        <v>25</v>
      </c>
      <c r="B16" s="7">
        <v>112200</v>
      </c>
      <c r="C16" s="7">
        <v>162000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215967.15</v>
      </c>
      <c r="C17" s="7">
        <v>47724.41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15000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318188.94</v>
      </c>
      <c r="C21" s="7">
        <v>230262.77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148980.79999999999</v>
      </c>
      <c r="C22" s="7">
        <f>SUM(C23:C27)</f>
        <v>458878.29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35999.21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112981.59</v>
      </c>
      <c r="C26" s="7">
        <v>458878.29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</v>
      </c>
      <c r="F39" s="7">
        <f>SUM(F40:F42)</f>
        <v>0.43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0.43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31522904.09</v>
      </c>
      <c r="C44" s="5">
        <f>C6+C14+C22+C28+C34+C35+C38</f>
        <v>34918510.600000001</v>
      </c>
      <c r="D44" s="6" t="s">
        <v>80</v>
      </c>
      <c r="E44" s="5">
        <f>E6+E16+E20+E23+E24+E28+E35+E39</f>
        <v>913194.42999999993</v>
      </c>
      <c r="F44" s="5">
        <f>F6+F16+F20+F23+F24+F28+F35+F39</f>
        <v>12419185.27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126255380.13</v>
      </c>
      <c r="C49" s="7">
        <v>121743344.61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34209726.479999997</v>
      </c>
      <c r="C50" s="7">
        <v>33097008.210000001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-24260511.25</v>
      </c>
      <c r="C52" s="7">
        <v>-24835633.940000001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913194.42999999993</v>
      </c>
      <c r="F56" s="5">
        <f>F54+F44</f>
        <v>12419185.27</v>
      </c>
    </row>
    <row r="57" spans="1:6" x14ac:dyDescent="0.2">
      <c r="A57" s="10" t="s">
        <v>100</v>
      </c>
      <c r="B57" s="5">
        <f>SUM(B47:B55)</f>
        <v>136204595.35999998</v>
      </c>
      <c r="C57" s="5">
        <f>SUM(C47:C55)</f>
        <v>130004718.88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167727499.44999999</v>
      </c>
      <c r="C59" s="5">
        <f>C44+C57</f>
        <v>164923229.47999999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121204401.63000001</v>
      </c>
      <c r="F60" s="7">
        <f>SUM(F61:F63)</f>
        <v>118804897.64</v>
      </c>
    </row>
    <row r="61" spans="1:6" x14ac:dyDescent="0.2">
      <c r="A61" s="11"/>
      <c r="B61" s="7"/>
      <c r="C61" s="7"/>
      <c r="D61" s="3" t="s">
        <v>104</v>
      </c>
      <c r="E61" s="7">
        <v>120100851.93000001</v>
      </c>
      <c r="F61" s="7">
        <v>117701347.94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45609903.390000001</v>
      </c>
      <c r="F65" s="7">
        <f>SUM(F66:F70)</f>
        <v>33699146.57</v>
      </c>
    </row>
    <row r="66" spans="1:6" x14ac:dyDescent="0.2">
      <c r="A66" s="11"/>
      <c r="B66" s="7"/>
      <c r="C66" s="7"/>
      <c r="D66" s="3" t="s">
        <v>108</v>
      </c>
      <c r="E66" s="7">
        <v>12047295.49</v>
      </c>
      <c r="F66" s="7">
        <v>-2121172.3199999998</v>
      </c>
    </row>
    <row r="67" spans="1:6" x14ac:dyDescent="0.2">
      <c r="A67" s="11"/>
      <c r="B67" s="7"/>
      <c r="C67" s="7"/>
      <c r="D67" s="3" t="s">
        <v>109</v>
      </c>
      <c r="E67" s="7">
        <v>31166560.98</v>
      </c>
      <c r="F67" s="7">
        <v>34235278.57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2396046.92</v>
      </c>
      <c r="F69" s="7">
        <v>1585040.32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166814305.02000001</v>
      </c>
      <c r="F76" s="5">
        <f>F60+F65+F72</f>
        <v>152504044.21000001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167727499.45000002</v>
      </c>
      <c r="F78" s="5">
        <f>F56+F76</f>
        <v>164923229.48000002</v>
      </c>
    </row>
    <row r="79" spans="1:6" x14ac:dyDescent="0.2">
      <c r="A79" s="13"/>
      <c r="B79" s="14"/>
      <c r="C79" s="14"/>
      <c r="D79" s="15"/>
      <c r="E79" s="14"/>
      <c r="F79" s="14"/>
    </row>
    <row r="85" spans="1:4" ht="12.75" x14ac:dyDescent="0.2">
      <c r="A85" s="23"/>
      <c r="B85" s="22"/>
      <c r="C85" s="22"/>
      <c r="D85" s="23"/>
    </row>
    <row r="86" spans="1:4" ht="12.75" x14ac:dyDescent="0.2">
      <c r="A86" s="24" t="s">
        <v>120</v>
      </c>
      <c r="B86" s="22"/>
      <c r="C86" s="22"/>
      <c r="D86" s="24" t="s">
        <v>121</v>
      </c>
    </row>
    <row r="87" spans="1:4" ht="12.75" x14ac:dyDescent="0.2">
      <c r="A87" s="24" t="s">
        <v>122</v>
      </c>
      <c r="B87" s="22"/>
      <c r="C87" s="22"/>
      <c r="D87" s="24" t="s">
        <v>123</v>
      </c>
    </row>
  </sheetData>
  <mergeCells count="1">
    <mergeCell ref="A1:F1"/>
  </mergeCells>
  <pageMargins left="0.51181102362204722" right="0.51181102362204722" top="0.55118110236220474" bottom="0.74803149606299213" header="0.31496062992125984" footer="0.31496062992125984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2018-10-19T22:51:13Z</cp:lastPrinted>
  <dcterms:created xsi:type="dcterms:W3CDTF">2017-01-11T17:17:46Z</dcterms:created>
  <dcterms:modified xsi:type="dcterms:W3CDTF">2018-10-19T22:52:17Z</dcterms:modified>
</cp:coreProperties>
</file>