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DISCIPLINA FINANCIERA\"/>
    </mc:Choice>
  </mc:AlternateContent>
  <bookViews>
    <workbookView xWindow="0" yWindow="0" windowWidth="20490" windowHeight="765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F79" i="1" s="1"/>
  <c r="E80" i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C5" i="1"/>
  <c r="G4" i="1"/>
  <c r="G154" i="1" s="1"/>
  <c r="F4" i="1"/>
  <c r="F154" i="1" s="1"/>
  <c r="D4" i="1"/>
  <c r="D154" i="1" s="1"/>
  <c r="C4" i="1"/>
  <c r="C154" i="1" s="1"/>
  <c r="H5" i="1" l="1"/>
  <c r="E66" i="1"/>
  <c r="H66" i="1" s="1"/>
  <c r="E70" i="1"/>
  <c r="H70" i="1" s="1"/>
  <c r="E141" i="1"/>
  <c r="H141" i="1" s="1"/>
  <c r="E145" i="1"/>
  <c r="H145" i="1" s="1"/>
  <c r="H79" i="1" s="1"/>
  <c r="E5" i="1"/>
  <c r="E4" i="1" s="1"/>
  <c r="E154" i="1" l="1"/>
  <c r="H4" i="1"/>
  <c r="H154" i="1" s="1"/>
  <c r="E79" i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<sst xmlns="http://schemas.openxmlformats.org/spreadsheetml/2006/main" count="286" uniqueCount="213">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</sst>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}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4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1" fillId="0" borderId="7" xfId="0" applyFont="1" applyBorder="1"/>
    <xf numFmtId="0" fontId="6" fillId="0" borderId="8" xfId="0" applyFont="1" applyBorder="1" applyAlignment="1">
      <alignment horizontal="left" vertical="center" indent="1"/>
    </xf>
    <xf numFmtId="4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indent="2"/>
    </xf>
    <xf numFmtId="4" fontId="7" fillId="0" borderId="9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1" fillId="0" borderId="10" xfId="0" applyFont="1" applyBorder="1"/>
    <xf numFmtId="0" fontId="7" fillId="0" borderId="11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159</xdr:row>
      <xdr:rowOff>0</xdr:rowOff>
    </xdr:from>
    <xdr:to>
      <xdr:col>2</xdr:col>
      <xdr:colOff>3514725</xdr:colOff>
      <xdr:row>159</xdr:row>
      <xdr:rowOff>9525</xdr:rowOff>
    </xdr:to>
    <xdr:cxnSp macro="">
      <xdr:nvCxnSpPr>
        <xdr:cNvPr id="2" name="2 Conector recto"/>
        <xdr:cNvCxnSpPr/>
      </xdr:nvCxnSpPr>
      <xdr:spPr>
        <a:xfrm flipV="1">
          <a:off x="6429375" y="2597467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1485900</xdr:colOff>
      <xdr:row>158</xdr:row>
      <xdr:rowOff>152400</xdr:rowOff>
    </xdr:from>
    <xdr:to>
      <xdr:col>1</xdr:col>
      <xdr:colOff>3600450</xdr:colOff>
      <xdr:row>159</xdr:row>
      <xdr:rowOff>0</xdr:rowOff>
    </xdr:to>
    <xdr:cxnSp macro="">
      <xdr:nvCxnSpPr>
        <xdr:cNvPr id="3" name="4 Conector recto"/>
        <xdr:cNvCxnSpPr/>
      </xdr:nvCxnSpPr>
      <xdr:spPr>
        <a:xfrm>
          <a:off x="1762125" y="25965150"/>
          <a:ext cx="2114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>
      <c r="A2" s="27"/>
      <c r="B2" s="30"/>
      <c r="C2" s="31" t="s">
        <v>1</v>
      </c>
      <c r="D2" s="31"/>
      <c r="E2" s="31"/>
      <c r="F2" s="31"/>
      <c r="G2" s="31"/>
      <c r="H2" s="32"/>
    </row>
    <row r="3" spans="1:8" ht="22.5">
      <c r="A3" s="34" t="s">
        <v>2</v>
      </c>
      <c r="B3" s="35"/>
      <c r="C3" s="36" t="s">
        <v>3</v>
      </c>
      <c r="D3" s="37" t="s">
        <v>4</v>
      </c>
      <c r="E3" s="36" t="s">
        <v>5</v>
      </c>
      <c r="F3" s="36" t="s">
        <v>6</v>
      </c>
      <c r="G3" s="36" t="s">
        <v>7</v>
      </c>
      <c r="H3" s="33" t="s">
        <v>8</v>
      </c>
    </row>
    <row r="4" spans="1:8">
      <c r="A4" s="2" t="s">
        <v>9</v>
      </c>
      <c r="B4" s="3"/>
      <c r="C4" s="4">
        <f>C5+C13+C23+C33+C43+C53+C57+C66+C70</f>
        <v>34743666.659999996</v>
      </c>
      <c r="D4" s="4">
        <f t="shared" ref="D4:H4" si="0">D5+D13+D23+D33+D43+D53+D57+D66+D70</f>
        <v>4934827.1799999988</v>
      </c>
      <c r="E4" s="4">
        <f t="shared" si="0"/>
        <v>39678493.839999996</v>
      </c>
      <c r="F4" s="4">
        <f t="shared" si="0"/>
        <v>37707544.640000001</v>
      </c>
      <c r="G4" s="4">
        <f t="shared" si="0"/>
        <v>37687920.189999998</v>
      </c>
      <c r="H4" s="4">
        <f t="shared" si="0"/>
        <v>1970949.2000000004</v>
      </c>
    </row>
    <row r="5" spans="1:8">
      <c r="A5" s="5" t="s">
        <v>10</v>
      </c>
      <c r="B5" s="6"/>
      <c r="C5" s="7">
        <f>SUM(C6:C12)</f>
        <v>20719926</v>
      </c>
      <c r="D5" s="7">
        <f t="shared" ref="D5:H5" si="1">SUM(D6:D12)</f>
        <v>961889.79</v>
      </c>
      <c r="E5" s="7">
        <f t="shared" si="1"/>
        <v>21681815.789999999</v>
      </c>
      <c r="F5" s="7">
        <f t="shared" si="1"/>
        <v>21610096.039999999</v>
      </c>
      <c r="G5" s="7">
        <f t="shared" si="1"/>
        <v>21610096.039999999</v>
      </c>
      <c r="H5" s="7">
        <f t="shared" si="1"/>
        <v>71719.75</v>
      </c>
    </row>
    <row r="6" spans="1:8">
      <c r="A6" s="8" t="s">
        <v>11</v>
      </c>
      <c r="B6" s="9" t="s">
        <v>12</v>
      </c>
      <c r="C6" s="10">
        <v>12677928</v>
      </c>
      <c r="D6" s="10">
        <v>-494344.89</v>
      </c>
      <c r="E6" s="10">
        <f>C6+D6</f>
        <v>12183583.109999999</v>
      </c>
      <c r="F6" s="10">
        <v>12183583.109999999</v>
      </c>
      <c r="G6" s="10">
        <v>12183583.109999999</v>
      </c>
      <c r="H6" s="10">
        <f>E6-F6</f>
        <v>0</v>
      </c>
    </row>
    <row r="7" spans="1:8">
      <c r="A7" s="8" t="s">
        <v>13</v>
      </c>
      <c r="B7" s="9" t="s">
        <v>14</v>
      </c>
      <c r="C7" s="10">
        <v>0</v>
      </c>
      <c r="D7" s="10">
        <v>1340000</v>
      </c>
      <c r="E7" s="10">
        <f t="shared" ref="E7:E12" si="2">C7+D7</f>
        <v>1340000</v>
      </c>
      <c r="F7" s="10">
        <v>1268280.25</v>
      </c>
      <c r="G7" s="10">
        <v>1268280.25</v>
      </c>
      <c r="H7" s="10">
        <f t="shared" ref="H7:H70" si="3">E7-F7</f>
        <v>71719.75</v>
      </c>
    </row>
    <row r="8" spans="1:8">
      <c r="A8" s="8" t="s">
        <v>15</v>
      </c>
      <c r="B8" s="9" t="s">
        <v>16</v>
      </c>
      <c r="C8" s="10">
        <v>3284220</v>
      </c>
      <c r="D8" s="10">
        <v>-12887.2</v>
      </c>
      <c r="E8" s="10">
        <f t="shared" si="2"/>
        <v>3271332.8</v>
      </c>
      <c r="F8" s="10">
        <v>3271332.8</v>
      </c>
      <c r="G8" s="10">
        <v>3271332.8</v>
      </c>
      <c r="H8" s="10">
        <f t="shared" si="3"/>
        <v>0</v>
      </c>
    </row>
    <row r="9" spans="1:8">
      <c r="A9" s="8" t="s">
        <v>17</v>
      </c>
      <c r="B9" s="9" t="s">
        <v>18</v>
      </c>
      <c r="C9" s="10">
        <v>3198156</v>
      </c>
      <c r="D9" s="10">
        <v>-85969.98</v>
      </c>
      <c r="E9" s="10">
        <f t="shared" si="2"/>
        <v>3112186.02</v>
      </c>
      <c r="F9" s="10">
        <v>3112186.02</v>
      </c>
      <c r="G9" s="10">
        <v>3112186.02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1559622</v>
      </c>
      <c r="D10" s="10">
        <v>200977.86</v>
      </c>
      <c r="E10" s="10">
        <f t="shared" si="2"/>
        <v>1760599.8599999999</v>
      </c>
      <c r="F10" s="10">
        <v>1760599.86</v>
      </c>
      <c r="G10" s="10">
        <v>1760599.86</v>
      </c>
      <c r="H10" s="10">
        <f t="shared" si="3"/>
        <v>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0</v>
      </c>
      <c r="D12" s="10">
        <v>14114</v>
      </c>
      <c r="E12" s="10">
        <f t="shared" si="2"/>
        <v>14114</v>
      </c>
      <c r="F12" s="10">
        <v>14114</v>
      </c>
      <c r="G12" s="10">
        <v>14114</v>
      </c>
      <c r="H12" s="10">
        <f t="shared" si="3"/>
        <v>0</v>
      </c>
    </row>
    <row r="13" spans="1:8">
      <c r="A13" s="5" t="s">
        <v>25</v>
      </c>
      <c r="B13" s="6"/>
      <c r="C13" s="7">
        <f>SUM(C14:C22)</f>
        <v>3222200</v>
      </c>
      <c r="D13" s="7">
        <f t="shared" ref="D13:G13" si="4">SUM(D14:D22)</f>
        <v>-217673.43999999994</v>
      </c>
      <c r="E13" s="7">
        <f t="shared" si="4"/>
        <v>3004526.5599999996</v>
      </c>
      <c r="F13" s="7">
        <f t="shared" si="4"/>
        <v>2995329.8299999996</v>
      </c>
      <c r="G13" s="7">
        <f t="shared" si="4"/>
        <v>2993685.38</v>
      </c>
      <c r="H13" s="7">
        <f t="shared" si="3"/>
        <v>9196.7299999999814</v>
      </c>
    </row>
    <row r="14" spans="1:8">
      <c r="A14" s="8" t="s">
        <v>26</v>
      </c>
      <c r="B14" s="9" t="s">
        <v>27</v>
      </c>
      <c r="C14" s="10">
        <v>1677200</v>
      </c>
      <c r="D14" s="10">
        <v>-108807.51</v>
      </c>
      <c r="E14" s="10">
        <f t="shared" ref="E14:E22" si="5">C14+D14</f>
        <v>1568392.49</v>
      </c>
      <c r="F14" s="10">
        <v>1564139.19</v>
      </c>
      <c r="G14" s="10">
        <v>1564139.19</v>
      </c>
      <c r="H14" s="10">
        <f t="shared" si="3"/>
        <v>4253.3000000000466</v>
      </c>
    </row>
    <row r="15" spans="1:8">
      <c r="A15" s="8" t="s">
        <v>28</v>
      </c>
      <c r="B15" s="9" t="s">
        <v>29</v>
      </c>
      <c r="C15" s="10">
        <v>135500</v>
      </c>
      <c r="D15" s="10">
        <v>-50589.41</v>
      </c>
      <c r="E15" s="10">
        <f t="shared" si="5"/>
        <v>84910.59</v>
      </c>
      <c r="F15" s="10">
        <v>84910.59</v>
      </c>
      <c r="G15" s="10">
        <v>84910.59</v>
      </c>
      <c r="H15" s="10">
        <f t="shared" si="3"/>
        <v>0</v>
      </c>
    </row>
    <row r="16" spans="1:8">
      <c r="A16" s="8" t="s">
        <v>30</v>
      </c>
      <c r="B16" s="9" t="s">
        <v>31</v>
      </c>
      <c r="C16" s="10">
        <v>15000</v>
      </c>
      <c r="D16" s="10">
        <v>-15000</v>
      </c>
      <c r="E16" s="10">
        <f t="shared" si="5"/>
        <v>0</v>
      </c>
      <c r="F16" s="10">
        <v>0</v>
      </c>
      <c r="G16" s="10">
        <v>0</v>
      </c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242000</v>
      </c>
      <c r="D17" s="10">
        <v>3091.17</v>
      </c>
      <c r="E17" s="10">
        <f t="shared" si="5"/>
        <v>245091.17</v>
      </c>
      <c r="F17" s="10">
        <v>245091.17</v>
      </c>
      <c r="G17" s="10">
        <v>245091.17</v>
      </c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302000</v>
      </c>
      <c r="D18" s="10">
        <v>-165918.06</v>
      </c>
      <c r="E18" s="10">
        <f t="shared" si="5"/>
        <v>136081.94</v>
      </c>
      <c r="F18" s="10">
        <v>132921.66</v>
      </c>
      <c r="G18" s="10">
        <v>132921.66</v>
      </c>
      <c r="H18" s="10">
        <f t="shared" si="3"/>
        <v>3160.2799999999988</v>
      </c>
    </row>
    <row r="19" spans="1:8">
      <c r="A19" s="8" t="s">
        <v>36</v>
      </c>
      <c r="B19" s="9" t="s">
        <v>37</v>
      </c>
      <c r="C19" s="10">
        <v>550000</v>
      </c>
      <c r="D19" s="10">
        <v>-68639.86</v>
      </c>
      <c r="E19" s="10">
        <f t="shared" si="5"/>
        <v>481360.14</v>
      </c>
      <c r="F19" s="10">
        <v>481360.14</v>
      </c>
      <c r="G19" s="10">
        <v>481360.14</v>
      </c>
      <c r="H19" s="10">
        <f t="shared" si="3"/>
        <v>0</v>
      </c>
    </row>
    <row r="20" spans="1:8">
      <c r="A20" s="8" t="s">
        <v>38</v>
      </c>
      <c r="B20" s="9" t="s">
        <v>39</v>
      </c>
      <c r="C20" s="10">
        <v>167500</v>
      </c>
      <c r="D20" s="10">
        <v>-137504.49</v>
      </c>
      <c r="E20" s="10">
        <f t="shared" si="5"/>
        <v>29995.510000000009</v>
      </c>
      <c r="F20" s="10">
        <v>29995.51</v>
      </c>
      <c r="G20" s="10">
        <v>29995.51</v>
      </c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133000</v>
      </c>
      <c r="D22" s="10">
        <v>325694.71999999997</v>
      </c>
      <c r="E22" s="10">
        <f t="shared" si="5"/>
        <v>458694.72</v>
      </c>
      <c r="F22" s="10">
        <v>456911.57</v>
      </c>
      <c r="G22" s="10">
        <v>455267.12</v>
      </c>
      <c r="H22" s="10">
        <f t="shared" si="3"/>
        <v>1783.1499999999651</v>
      </c>
    </row>
    <row r="23" spans="1:8">
      <c r="A23" s="5" t="s">
        <v>44</v>
      </c>
      <c r="B23" s="6"/>
      <c r="C23" s="7">
        <f>SUM(C24:C32)</f>
        <v>6545675</v>
      </c>
      <c r="D23" s="7">
        <f t="shared" ref="D23:G23" si="6">SUM(D24:D32)</f>
        <v>1352122.0899999996</v>
      </c>
      <c r="E23" s="7">
        <f t="shared" si="6"/>
        <v>7897797.0899999999</v>
      </c>
      <c r="F23" s="7">
        <f t="shared" si="6"/>
        <v>7897681.3899999997</v>
      </c>
      <c r="G23" s="7">
        <f t="shared" si="6"/>
        <v>7879701.3899999997</v>
      </c>
      <c r="H23" s="7">
        <f t="shared" si="3"/>
        <v>115.70000000018626</v>
      </c>
    </row>
    <row r="24" spans="1:8">
      <c r="A24" s="8" t="s">
        <v>45</v>
      </c>
      <c r="B24" s="9" t="s">
        <v>46</v>
      </c>
      <c r="C24" s="10">
        <v>1103759</v>
      </c>
      <c r="D24" s="10">
        <v>-11612.57</v>
      </c>
      <c r="E24" s="10">
        <f t="shared" ref="E24:E32" si="7">C24+D24</f>
        <v>1092146.43</v>
      </c>
      <c r="F24" s="10">
        <v>1092146.43</v>
      </c>
      <c r="G24" s="10">
        <v>1092146.43</v>
      </c>
      <c r="H24" s="10">
        <f t="shared" si="3"/>
        <v>0</v>
      </c>
    </row>
    <row r="25" spans="1:8">
      <c r="A25" s="8" t="s">
        <v>47</v>
      </c>
      <c r="B25" s="9" t="s">
        <v>48</v>
      </c>
      <c r="C25" s="10">
        <v>774824</v>
      </c>
      <c r="D25" s="10">
        <v>448386.41</v>
      </c>
      <c r="E25" s="10">
        <f t="shared" si="7"/>
        <v>1223210.4099999999</v>
      </c>
      <c r="F25" s="10">
        <v>1223210.4099999999</v>
      </c>
      <c r="G25" s="10">
        <v>1223210.4099999999</v>
      </c>
      <c r="H25" s="10">
        <f t="shared" si="3"/>
        <v>0</v>
      </c>
    </row>
    <row r="26" spans="1:8">
      <c r="A26" s="8" t="s">
        <v>49</v>
      </c>
      <c r="B26" s="9" t="s">
        <v>50</v>
      </c>
      <c r="C26" s="10">
        <v>1174186</v>
      </c>
      <c r="D26" s="10">
        <v>423105.09</v>
      </c>
      <c r="E26" s="10">
        <f t="shared" si="7"/>
        <v>1597291.09</v>
      </c>
      <c r="F26" s="10">
        <v>1597291.09</v>
      </c>
      <c r="G26" s="10">
        <v>1597291.09</v>
      </c>
      <c r="H26" s="10">
        <f t="shared" si="3"/>
        <v>0</v>
      </c>
    </row>
    <row r="27" spans="1:8">
      <c r="A27" s="8" t="s">
        <v>51</v>
      </c>
      <c r="B27" s="9" t="s">
        <v>52</v>
      </c>
      <c r="C27" s="10">
        <v>234487.6</v>
      </c>
      <c r="D27" s="10">
        <v>-4074.67</v>
      </c>
      <c r="E27" s="10">
        <f t="shared" si="7"/>
        <v>230412.93</v>
      </c>
      <c r="F27" s="10">
        <v>230412.93</v>
      </c>
      <c r="G27" s="10">
        <v>230412.93</v>
      </c>
      <c r="H27" s="10">
        <f t="shared" si="3"/>
        <v>0</v>
      </c>
    </row>
    <row r="28" spans="1:8">
      <c r="A28" s="8" t="s">
        <v>53</v>
      </c>
      <c r="B28" s="9" t="s">
        <v>54</v>
      </c>
      <c r="C28" s="10">
        <v>1726512.4</v>
      </c>
      <c r="D28" s="10">
        <v>635616.07999999996</v>
      </c>
      <c r="E28" s="10">
        <f t="shared" si="7"/>
        <v>2362128.48</v>
      </c>
      <c r="F28" s="10">
        <v>2362128.48</v>
      </c>
      <c r="G28" s="10">
        <v>2362128.48</v>
      </c>
      <c r="H28" s="10">
        <f t="shared" si="3"/>
        <v>0</v>
      </c>
    </row>
    <row r="29" spans="1:8">
      <c r="A29" s="8" t="s">
        <v>55</v>
      </c>
      <c r="B29" s="9" t="s">
        <v>56</v>
      </c>
      <c r="C29" s="10">
        <v>335000</v>
      </c>
      <c r="D29" s="10">
        <v>-101708.84</v>
      </c>
      <c r="E29" s="10">
        <f t="shared" si="7"/>
        <v>233291.16</v>
      </c>
      <c r="F29" s="10">
        <v>233291.16</v>
      </c>
      <c r="G29" s="10">
        <v>215311.16</v>
      </c>
      <c r="H29" s="10">
        <f t="shared" si="3"/>
        <v>0</v>
      </c>
    </row>
    <row r="30" spans="1:8">
      <c r="A30" s="8" t="s">
        <v>57</v>
      </c>
      <c r="B30" s="9" t="s">
        <v>58</v>
      </c>
      <c r="C30" s="10"/>
      <c r="D30" s="10"/>
      <c r="E30" s="10">
        <f t="shared" si="7"/>
        <v>0</v>
      </c>
      <c r="F30" s="10"/>
      <c r="G30" s="10"/>
      <c r="H30" s="10">
        <f t="shared" si="3"/>
        <v>0</v>
      </c>
    </row>
    <row r="31" spans="1:8">
      <c r="A31" s="8" t="s">
        <v>59</v>
      </c>
      <c r="B31" s="9" t="s">
        <v>60</v>
      </c>
      <c r="C31" s="10">
        <v>154730</v>
      </c>
      <c r="D31" s="10">
        <v>8883.66</v>
      </c>
      <c r="E31" s="10">
        <f t="shared" si="7"/>
        <v>163613.66</v>
      </c>
      <c r="F31" s="10">
        <v>163497.96</v>
      </c>
      <c r="G31" s="10">
        <v>163497.96</v>
      </c>
      <c r="H31" s="10">
        <f t="shared" si="3"/>
        <v>115.70000000001164</v>
      </c>
    </row>
    <row r="32" spans="1:8">
      <c r="A32" s="8" t="s">
        <v>61</v>
      </c>
      <c r="B32" s="9" t="s">
        <v>62</v>
      </c>
      <c r="C32" s="10">
        <v>1042176</v>
      </c>
      <c r="D32" s="10">
        <v>-46473.07</v>
      </c>
      <c r="E32" s="10">
        <f t="shared" si="7"/>
        <v>995702.93</v>
      </c>
      <c r="F32" s="10">
        <v>995702.93</v>
      </c>
      <c r="G32" s="10">
        <v>995702.93</v>
      </c>
      <c r="H32" s="10">
        <f t="shared" si="3"/>
        <v>0</v>
      </c>
    </row>
    <row r="33" spans="1:8">
      <c r="A33" s="5" t="s">
        <v>63</v>
      </c>
      <c r="B33" s="6"/>
      <c r="C33" s="7">
        <f>SUM(C34:C42)</f>
        <v>1081886</v>
      </c>
      <c r="D33" s="7">
        <f t="shared" ref="D33:G33" si="8">SUM(D34:D42)</f>
        <v>347851.75</v>
      </c>
      <c r="E33" s="7">
        <f t="shared" si="8"/>
        <v>1429737.75</v>
      </c>
      <c r="F33" s="7">
        <f t="shared" si="8"/>
        <v>1058258.1299999999</v>
      </c>
      <c r="G33" s="7">
        <f t="shared" si="8"/>
        <v>1058258.1299999999</v>
      </c>
      <c r="H33" s="7">
        <f t="shared" si="3"/>
        <v>371479.62000000011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1081886</v>
      </c>
      <c r="D37" s="10">
        <v>347851.75</v>
      </c>
      <c r="E37" s="10">
        <f t="shared" si="9"/>
        <v>1429737.75</v>
      </c>
      <c r="F37" s="10">
        <v>1058258.1299999999</v>
      </c>
      <c r="G37" s="10">
        <v>1058258.1299999999</v>
      </c>
      <c r="H37" s="10">
        <f t="shared" si="3"/>
        <v>371479.62000000011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5" t="s">
        <v>80</v>
      </c>
      <c r="B43" s="6"/>
      <c r="C43" s="7">
        <f>SUM(C44:C52)</f>
        <v>0</v>
      </c>
      <c r="D43" s="7">
        <f t="shared" ref="D43:G43" si="10">SUM(D44:D52)</f>
        <v>2031918.1</v>
      </c>
      <c r="E43" s="7">
        <f t="shared" si="10"/>
        <v>2031918.1</v>
      </c>
      <c r="F43" s="7">
        <f t="shared" si="10"/>
        <v>513480.7</v>
      </c>
      <c r="G43" s="7">
        <f t="shared" si="10"/>
        <v>513480.7</v>
      </c>
      <c r="H43" s="7">
        <f t="shared" si="3"/>
        <v>1518437.4000000001</v>
      </c>
    </row>
    <row r="44" spans="1:8">
      <c r="A44" s="8" t="s">
        <v>81</v>
      </c>
      <c r="B44" s="9" t="s">
        <v>82</v>
      </c>
      <c r="C44" s="10">
        <v>0</v>
      </c>
      <c r="D44" s="10">
        <v>848170.92</v>
      </c>
      <c r="E44" s="10">
        <f t="shared" ref="E44:E52" si="11">C44+D44</f>
        <v>848170.92</v>
      </c>
      <c r="F44" s="10">
        <v>300247.52</v>
      </c>
      <c r="G44" s="10">
        <v>300247.52</v>
      </c>
      <c r="H44" s="10">
        <f t="shared" si="3"/>
        <v>547923.4</v>
      </c>
    </row>
    <row r="45" spans="1:8">
      <c r="A45" s="8" t="s">
        <v>83</v>
      </c>
      <c r="B45" s="9" t="s">
        <v>84</v>
      </c>
      <c r="C45" s="10">
        <v>0</v>
      </c>
      <c r="D45" s="10">
        <v>111923.39</v>
      </c>
      <c r="E45" s="10">
        <f t="shared" si="11"/>
        <v>111923.39</v>
      </c>
      <c r="F45" s="10">
        <v>91409.39</v>
      </c>
      <c r="G45" s="10">
        <v>91409.39</v>
      </c>
      <c r="H45" s="10">
        <f t="shared" si="3"/>
        <v>20514</v>
      </c>
    </row>
    <row r="46" spans="1:8">
      <c r="A46" s="8" t="s">
        <v>85</v>
      </c>
      <c r="B46" s="9" t="s">
        <v>86</v>
      </c>
      <c r="C46" s="10">
        <v>0</v>
      </c>
      <c r="D46" s="10">
        <v>1009832.8</v>
      </c>
      <c r="E46" s="10">
        <f t="shared" si="11"/>
        <v>1009832.8</v>
      </c>
      <c r="F46" s="10">
        <v>59832.800000000003</v>
      </c>
      <c r="G46" s="10">
        <v>59832.800000000003</v>
      </c>
      <c r="H46" s="10">
        <f t="shared" si="3"/>
        <v>950000</v>
      </c>
    </row>
    <row r="47" spans="1:8">
      <c r="A47" s="8" t="s">
        <v>87</v>
      </c>
      <c r="B47" s="9" t="s">
        <v>88</v>
      </c>
      <c r="C47" s="10"/>
      <c r="D47" s="10"/>
      <c r="E47" s="10">
        <f t="shared" si="11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61990.99</v>
      </c>
      <c r="E49" s="10">
        <f t="shared" si="11"/>
        <v>61990.99</v>
      </c>
      <c r="F49" s="10">
        <v>61990.99</v>
      </c>
      <c r="G49" s="10">
        <v>61990.99</v>
      </c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5" t="s">
        <v>99</v>
      </c>
      <c r="B53" s="6"/>
      <c r="C53" s="7">
        <f>SUM(C54:C56)</f>
        <v>0</v>
      </c>
      <c r="D53" s="7">
        <f t="shared" ref="D53:G53" si="12">SUM(D54:D56)</f>
        <v>3632698.55</v>
      </c>
      <c r="E53" s="7">
        <f t="shared" si="12"/>
        <v>3632698.55</v>
      </c>
      <c r="F53" s="7">
        <f t="shared" si="12"/>
        <v>3632698.55</v>
      </c>
      <c r="G53" s="7">
        <f t="shared" si="12"/>
        <v>3632698.55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3632698.55</v>
      </c>
      <c r="E55" s="10">
        <f t="shared" si="13"/>
        <v>3632698.55</v>
      </c>
      <c r="F55" s="10">
        <v>3632698.55</v>
      </c>
      <c r="G55" s="10">
        <v>3632698.55</v>
      </c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5" t="s">
        <v>106</v>
      </c>
      <c r="B57" s="6"/>
      <c r="C57" s="7">
        <f>SUM(C58:C65)</f>
        <v>3173979.66</v>
      </c>
      <c r="D57" s="7">
        <f t="shared" ref="D57:G57" si="14">SUM(D58:D65)</f>
        <v>-3173979.66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3173979.66</v>
      </c>
      <c r="D65" s="10">
        <v>-3173979.66</v>
      </c>
      <c r="E65" s="10">
        <f t="shared" si="15"/>
        <v>0</v>
      </c>
      <c r="F65" s="10">
        <v>0</v>
      </c>
      <c r="G65" s="10">
        <v>0</v>
      </c>
      <c r="H65" s="10">
        <f t="shared" si="3"/>
        <v>0</v>
      </c>
    </row>
    <row r="66" spans="1:8">
      <c r="A66" s="5" t="s">
        <v>122</v>
      </c>
      <c r="B66" s="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5" t="s">
        <v>129</v>
      </c>
      <c r="B70" s="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15" t="s">
        <v>144</v>
      </c>
      <c r="B79" s="16"/>
      <c r="C79" s="14">
        <f>C80+C88+C98+C108+C118+C128+C132+C141+C145</f>
        <v>0</v>
      </c>
      <c r="D79" s="14">
        <f t="shared" ref="D79:H79" si="21">D80+D88+D98+D108+D118+D128+D132+D141+D145</f>
        <v>25685700.790000007</v>
      </c>
      <c r="E79" s="14">
        <f t="shared" si="21"/>
        <v>25685700.790000007</v>
      </c>
      <c r="F79" s="14">
        <f t="shared" si="21"/>
        <v>25685700.790000007</v>
      </c>
      <c r="G79" s="14">
        <f t="shared" si="21"/>
        <v>25654344.790000007</v>
      </c>
      <c r="H79" s="14">
        <f t="shared" si="21"/>
        <v>0</v>
      </c>
    </row>
    <row r="80" spans="1:8">
      <c r="A80" s="17" t="s">
        <v>10</v>
      </c>
      <c r="B80" s="18"/>
      <c r="C80" s="14">
        <f>SUM(C81:C87)</f>
        <v>0</v>
      </c>
      <c r="D80" s="14">
        <f t="shared" ref="D80:H80" si="22">SUM(D81:D87)</f>
        <v>20763039.990000002</v>
      </c>
      <c r="E80" s="14">
        <f t="shared" si="22"/>
        <v>20763039.990000002</v>
      </c>
      <c r="F80" s="14">
        <f t="shared" si="22"/>
        <v>20763039.990000002</v>
      </c>
      <c r="G80" s="14">
        <f t="shared" si="22"/>
        <v>20763039.990000002</v>
      </c>
      <c r="H80" s="14">
        <f t="shared" si="22"/>
        <v>0</v>
      </c>
    </row>
    <row r="81" spans="1:8">
      <c r="A81" s="8" t="s">
        <v>145</v>
      </c>
      <c r="B81" s="19" t="s">
        <v>12</v>
      </c>
      <c r="C81" s="20">
        <v>0</v>
      </c>
      <c r="D81" s="20">
        <v>12166024.84</v>
      </c>
      <c r="E81" s="10">
        <f t="shared" ref="E81:E87" si="23">C81+D81</f>
        <v>12166024.84</v>
      </c>
      <c r="F81" s="20">
        <v>12166024.84</v>
      </c>
      <c r="G81" s="20">
        <v>12166024.84</v>
      </c>
      <c r="H81" s="20">
        <f t="shared" ref="H81:H144" si="24">E81-F81</f>
        <v>0</v>
      </c>
    </row>
    <row r="82" spans="1:8">
      <c r="A82" s="8" t="s">
        <v>146</v>
      </c>
      <c r="B82" s="19" t="s">
        <v>14</v>
      </c>
      <c r="C82" s="20"/>
      <c r="D82" s="20"/>
      <c r="E82" s="10">
        <f t="shared" si="23"/>
        <v>0</v>
      </c>
      <c r="F82" s="20"/>
      <c r="G82" s="20"/>
      <c r="H82" s="20">
        <f t="shared" si="24"/>
        <v>0</v>
      </c>
    </row>
    <row r="83" spans="1:8">
      <c r="A83" s="8" t="s">
        <v>147</v>
      </c>
      <c r="B83" s="19" t="s">
        <v>16</v>
      </c>
      <c r="C83" s="20">
        <v>0</v>
      </c>
      <c r="D83" s="20">
        <v>3370933.87</v>
      </c>
      <c r="E83" s="10">
        <f t="shared" si="23"/>
        <v>3370933.87</v>
      </c>
      <c r="F83" s="20">
        <v>3370933.87</v>
      </c>
      <c r="G83" s="20">
        <v>3370933.87</v>
      </c>
      <c r="H83" s="20">
        <f t="shared" si="24"/>
        <v>0</v>
      </c>
    </row>
    <row r="84" spans="1:8">
      <c r="A84" s="8" t="s">
        <v>148</v>
      </c>
      <c r="B84" s="19" t="s">
        <v>18</v>
      </c>
      <c r="C84" s="20">
        <v>0</v>
      </c>
      <c r="D84" s="20">
        <v>2439794.25</v>
      </c>
      <c r="E84" s="10">
        <f t="shared" si="23"/>
        <v>2439794.25</v>
      </c>
      <c r="F84" s="20">
        <v>2439794.25</v>
      </c>
      <c r="G84" s="20">
        <v>2439794.25</v>
      </c>
      <c r="H84" s="20">
        <f t="shared" si="24"/>
        <v>0</v>
      </c>
    </row>
    <row r="85" spans="1:8">
      <c r="A85" s="8" t="s">
        <v>149</v>
      </c>
      <c r="B85" s="19" t="s">
        <v>20</v>
      </c>
      <c r="C85" s="20">
        <v>0</v>
      </c>
      <c r="D85" s="20">
        <v>1846113.03</v>
      </c>
      <c r="E85" s="10">
        <f t="shared" si="23"/>
        <v>1846113.03</v>
      </c>
      <c r="F85" s="20">
        <v>1846113.03</v>
      </c>
      <c r="G85" s="20">
        <v>1846113.03</v>
      </c>
      <c r="H85" s="20">
        <f t="shared" si="24"/>
        <v>0</v>
      </c>
    </row>
    <row r="86" spans="1:8">
      <c r="A86" s="8" t="s">
        <v>150</v>
      </c>
      <c r="B86" s="19" t="s">
        <v>22</v>
      </c>
      <c r="C86" s="20"/>
      <c r="D86" s="20"/>
      <c r="E86" s="10">
        <f t="shared" si="23"/>
        <v>0</v>
      </c>
      <c r="F86" s="20"/>
      <c r="G86" s="20"/>
      <c r="H86" s="20">
        <f t="shared" si="24"/>
        <v>0</v>
      </c>
    </row>
    <row r="87" spans="1:8">
      <c r="A87" s="8" t="s">
        <v>151</v>
      </c>
      <c r="B87" s="19" t="s">
        <v>24</v>
      </c>
      <c r="C87" s="20">
        <v>0</v>
      </c>
      <c r="D87" s="20">
        <v>940174</v>
      </c>
      <c r="E87" s="10">
        <f t="shared" si="23"/>
        <v>940174</v>
      </c>
      <c r="F87" s="20">
        <v>940174</v>
      </c>
      <c r="G87" s="20">
        <v>940174</v>
      </c>
      <c r="H87" s="20">
        <f t="shared" si="24"/>
        <v>0</v>
      </c>
    </row>
    <row r="88" spans="1:8">
      <c r="A88" s="17" t="s">
        <v>25</v>
      </c>
      <c r="B88" s="18"/>
      <c r="C88" s="14">
        <f>SUM(C89:C97)</f>
        <v>0</v>
      </c>
      <c r="D88" s="14">
        <f t="shared" ref="D88:G88" si="25">SUM(D89:D97)</f>
        <v>721217.26</v>
      </c>
      <c r="E88" s="14">
        <f t="shared" si="25"/>
        <v>721217.26</v>
      </c>
      <c r="F88" s="14">
        <f t="shared" si="25"/>
        <v>721217.26</v>
      </c>
      <c r="G88" s="14">
        <f t="shared" si="25"/>
        <v>691217.26</v>
      </c>
      <c r="H88" s="14">
        <f t="shared" si="24"/>
        <v>0</v>
      </c>
    </row>
    <row r="89" spans="1:8">
      <c r="A89" s="8" t="s">
        <v>152</v>
      </c>
      <c r="B89" s="19" t="s">
        <v>27</v>
      </c>
      <c r="C89" s="20">
        <v>0</v>
      </c>
      <c r="D89" s="20">
        <v>10578.33</v>
      </c>
      <c r="E89" s="10">
        <f t="shared" ref="E89:E97" si="26">C89+D89</f>
        <v>10578.33</v>
      </c>
      <c r="F89" s="20">
        <v>10578.33</v>
      </c>
      <c r="G89" s="20">
        <v>10578.33</v>
      </c>
      <c r="H89" s="20">
        <f t="shared" si="24"/>
        <v>0</v>
      </c>
    </row>
    <row r="90" spans="1:8">
      <c r="A90" s="8" t="s">
        <v>153</v>
      </c>
      <c r="B90" s="19" t="s">
        <v>29</v>
      </c>
      <c r="C90" s="20">
        <v>0</v>
      </c>
      <c r="D90" s="20">
        <v>23639.57</v>
      </c>
      <c r="E90" s="10">
        <f t="shared" si="26"/>
        <v>23639.57</v>
      </c>
      <c r="F90" s="20">
        <v>23639.57</v>
      </c>
      <c r="G90" s="20">
        <v>23639.57</v>
      </c>
      <c r="H90" s="20">
        <f t="shared" si="24"/>
        <v>0</v>
      </c>
    </row>
    <row r="91" spans="1:8">
      <c r="A91" s="8" t="s">
        <v>154</v>
      </c>
      <c r="B91" s="19" t="s">
        <v>31</v>
      </c>
      <c r="C91" s="20">
        <v>0</v>
      </c>
      <c r="D91" s="20">
        <v>22720.7</v>
      </c>
      <c r="E91" s="10">
        <f t="shared" si="26"/>
        <v>22720.7</v>
      </c>
      <c r="F91" s="20">
        <v>22720.7</v>
      </c>
      <c r="G91" s="20">
        <v>22720.7</v>
      </c>
      <c r="H91" s="20">
        <f t="shared" si="24"/>
        <v>0</v>
      </c>
    </row>
    <row r="92" spans="1:8">
      <c r="A92" s="8" t="s">
        <v>155</v>
      </c>
      <c r="B92" s="19" t="s">
        <v>33</v>
      </c>
      <c r="C92" s="20">
        <v>0</v>
      </c>
      <c r="D92" s="20">
        <v>178949.19</v>
      </c>
      <c r="E92" s="10">
        <f t="shared" si="26"/>
        <v>178949.19</v>
      </c>
      <c r="F92" s="20">
        <v>178949.19</v>
      </c>
      <c r="G92" s="20">
        <v>178949.19</v>
      </c>
      <c r="H92" s="20">
        <f t="shared" si="24"/>
        <v>0</v>
      </c>
    </row>
    <row r="93" spans="1:8">
      <c r="A93" s="8" t="s">
        <v>156</v>
      </c>
      <c r="B93" s="19" t="s">
        <v>35</v>
      </c>
      <c r="C93" s="20">
        <v>0</v>
      </c>
      <c r="D93" s="20">
        <v>48360.58</v>
      </c>
      <c r="E93" s="10">
        <f t="shared" si="26"/>
        <v>48360.58</v>
      </c>
      <c r="F93" s="20">
        <v>48360.58</v>
      </c>
      <c r="G93" s="20">
        <v>48360.58</v>
      </c>
      <c r="H93" s="20">
        <f t="shared" si="24"/>
        <v>0</v>
      </c>
    </row>
    <row r="94" spans="1:8">
      <c r="A94" s="8" t="s">
        <v>157</v>
      </c>
      <c r="B94" s="19" t="s">
        <v>37</v>
      </c>
      <c r="C94" s="20">
        <v>0</v>
      </c>
      <c r="D94" s="20">
        <v>27105</v>
      </c>
      <c r="E94" s="10">
        <f t="shared" si="26"/>
        <v>27105</v>
      </c>
      <c r="F94" s="20">
        <v>27105</v>
      </c>
      <c r="G94" s="20">
        <v>27105</v>
      </c>
      <c r="H94" s="20">
        <f t="shared" si="24"/>
        <v>0</v>
      </c>
    </row>
    <row r="95" spans="1:8">
      <c r="A95" s="8" t="s">
        <v>158</v>
      </c>
      <c r="B95" s="19" t="s">
        <v>39</v>
      </c>
      <c r="C95" s="20">
        <v>0</v>
      </c>
      <c r="D95" s="20">
        <v>14702.05</v>
      </c>
      <c r="E95" s="10">
        <f t="shared" si="26"/>
        <v>14702.05</v>
      </c>
      <c r="F95" s="20">
        <v>14702.05</v>
      </c>
      <c r="G95" s="20">
        <v>14702.05</v>
      </c>
      <c r="H95" s="20">
        <f t="shared" si="24"/>
        <v>0</v>
      </c>
    </row>
    <row r="96" spans="1:8">
      <c r="A96" s="8" t="s">
        <v>159</v>
      </c>
      <c r="B96" s="19" t="s">
        <v>41</v>
      </c>
      <c r="C96" s="20"/>
      <c r="D96" s="20"/>
      <c r="E96" s="10">
        <f t="shared" si="26"/>
        <v>0</v>
      </c>
      <c r="F96" s="20"/>
      <c r="G96" s="20"/>
      <c r="H96" s="20">
        <f t="shared" si="24"/>
        <v>0</v>
      </c>
    </row>
    <row r="97" spans="1:8">
      <c r="A97" s="8" t="s">
        <v>160</v>
      </c>
      <c r="B97" s="19" t="s">
        <v>43</v>
      </c>
      <c r="C97" s="20">
        <v>0</v>
      </c>
      <c r="D97" s="20">
        <v>395161.84</v>
      </c>
      <c r="E97" s="10">
        <f t="shared" si="26"/>
        <v>395161.84</v>
      </c>
      <c r="F97" s="20">
        <v>395161.84</v>
      </c>
      <c r="G97" s="20">
        <v>365161.84</v>
      </c>
      <c r="H97" s="20">
        <f t="shared" si="24"/>
        <v>0</v>
      </c>
    </row>
    <row r="98" spans="1:8">
      <c r="A98" s="17" t="s">
        <v>44</v>
      </c>
      <c r="B98" s="18"/>
      <c r="C98" s="14">
        <f>SUM(C99:C107)</f>
        <v>0</v>
      </c>
      <c r="D98" s="14">
        <f t="shared" ref="D98:G98" si="27">SUM(D99:D107)</f>
        <v>2085332.21</v>
      </c>
      <c r="E98" s="14">
        <f t="shared" si="27"/>
        <v>2085332.21</v>
      </c>
      <c r="F98" s="14">
        <f t="shared" si="27"/>
        <v>2085332.21</v>
      </c>
      <c r="G98" s="14">
        <f t="shared" si="27"/>
        <v>2083976.21</v>
      </c>
      <c r="H98" s="14">
        <f t="shared" si="24"/>
        <v>0</v>
      </c>
    </row>
    <row r="99" spans="1:8">
      <c r="A99" s="8" t="s">
        <v>161</v>
      </c>
      <c r="B99" s="19" t="s">
        <v>46</v>
      </c>
      <c r="C99" s="20">
        <v>0</v>
      </c>
      <c r="D99" s="20">
        <v>84727.96</v>
      </c>
      <c r="E99" s="10">
        <f t="shared" ref="E99:E107" si="28">C99+D99</f>
        <v>84727.96</v>
      </c>
      <c r="F99" s="20">
        <v>84727.96</v>
      </c>
      <c r="G99" s="20">
        <v>84727.96</v>
      </c>
      <c r="H99" s="20">
        <f t="shared" si="24"/>
        <v>0</v>
      </c>
    </row>
    <row r="100" spans="1:8">
      <c r="A100" s="8" t="s">
        <v>162</v>
      </c>
      <c r="B100" s="19" t="s">
        <v>48</v>
      </c>
      <c r="C100" s="20">
        <v>0</v>
      </c>
      <c r="D100" s="20">
        <v>153475.60999999999</v>
      </c>
      <c r="E100" s="10">
        <f t="shared" si="28"/>
        <v>153475.60999999999</v>
      </c>
      <c r="F100" s="20">
        <v>153475.60999999999</v>
      </c>
      <c r="G100" s="20">
        <v>153475.60999999999</v>
      </c>
      <c r="H100" s="20">
        <f t="shared" si="24"/>
        <v>0</v>
      </c>
    </row>
    <row r="101" spans="1:8">
      <c r="A101" s="8" t="s">
        <v>163</v>
      </c>
      <c r="B101" s="19" t="s">
        <v>50</v>
      </c>
      <c r="C101" s="20">
        <v>0</v>
      </c>
      <c r="D101" s="20">
        <v>326558.23</v>
      </c>
      <c r="E101" s="10">
        <f t="shared" si="28"/>
        <v>326558.23</v>
      </c>
      <c r="F101" s="20">
        <v>326558.23</v>
      </c>
      <c r="G101" s="20">
        <v>326558.23</v>
      </c>
      <c r="H101" s="20">
        <f t="shared" si="24"/>
        <v>0</v>
      </c>
    </row>
    <row r="102" spans="1:8">
      <c r="A102" s="8" t="s">
        <v>164</v>
      </c>
      <c r="B102" s="19" t="s">
        <v>52</v>
      </c>
      <c r="C102" s="20">
        <v>0</v>
      </c>
      <c r="D102" s="20">
        <v>47696.53</v>
      </c>
      <c r="E102" s="10">
        <f t="shared" si="28"/>
        <v>47696.53</v>
      </c>
      <c r="F102" s="20">
        <v>47696.53</v>
      </c>
      <c r="G102" s="20">
        <v>47696.53</v>
      </c>
      <c r="H102" s="20">
        <f t="shared" si="24"/>
        <v>0</v>
      </c>
    </row>
    <row r="103" spans="1:8">
      <c r="A103" s="8" t="s">
        <v>165</v>
      </c>
      <c r="B103" s="19" t="s">
        <v>54</v>
      </c>
      <c r="C103" s="20">
        <v>0</v>
      </c>
      <c r="D103" s="20">
        <v>230663.85</v>
      </c>
      <c r="E103" s="10">
        <f t="shared" si="28"/>
        <v>230663.85</v>
      </c>
      <c r="F103" s="20">
        <v>230663.85</v>
      </c>
      <c r="G103" s="20">
        <v>230663.85</v>
      </c>
      <c r="H103" s="20">
        <f t="shared" si="24"/>
        <v>0</v>
      </c>
    </row>
    <row r="104" spans="1:8">
      <c r="A104" s="8" t="s">
        <v>166</v>
      </c>
      <c r="B104" s="19" t="s">
        <v>56</v>
      </c>
      <c r="C104" s="20">
        <v>0</v>
      </c>
      <c r="D104" s="20">
        <v>2908.11</v>
      </c>
      <c r="E104" s="10">
        <f t="shared" si="28"/>
        <v>2908.11</v>
      </c>
      <c r="F104" s="20">
        <v>2908.11</v>
      </c>
      <c r="G104" s="20">
        <v>2908.11</v>
      </c>
      <c r="H104" s="20">
        <f t="shared" si="24"/>
        <v>0</v>
      </c>
    </row>
    <row r="105" spans="1:8">
      <c r="A105" s="8" t="s">
        <v>167</v>
      </c>
      <c r="B105" s="19" t="s">
        <v>58</v>
      </c>
      <c r="C105" s="20">
        <v>0</v>
      </c>
      <c r="D105" s="20">
        <v>290898.75</v>
      </c>
      <c r="E105" s="10">
        <f t="shared" si="28"/>
        <v>290898.75</v>
      </c>
      <c r="F105" s="20">
        <v>290898.75</v>
      </c>
      <c r="G105" s="20">
        <v>290898.75</v>
      </c>
      <c r="H105" s="20">
        <f t="shared" si="24"/>
        <v>0</v>
      </c>
    </row>
    <row r="106" spans="1:8">
      <c r="A106" s="8" t="s">
        <v>168</v>
      </c>
      <c r="B106" s="19" t="s">
        <v>60</v>
      </c>
      <c r="C106" s="20">
        <v>0</v>
      </c>
      <c r="D106" s="20">
        <v>519286.61</v>
      </c>
      <c r="E106" s="10">
        <f t="shared" si="28"/>
        <v>519286.61</v>
      </c>
      <c r="F106" s="20">
        <v>519286.61</v>
      </c>
      <c r="G106" s="20">
        <v>519286.61</v>
      </c>
      <c r="H106" s="20">
        <f t="shared" si="24"/>
        <v>0</v>
      </c>
    </row>
    <row r="107" spans="1:8">
      <c r="A107" s="8" t="s">
        <v>169</v>
      </c>
      <c r="B107" s="19" t="s">
        <v>62</v>
      </c>
      <c r="C107" s="20">
        <v>0</v>
      </c>
      <c r="D107" s="20">
        <v>429116.56</v>
      </c>
      <c r="E107" s="10">
        <f t="shared" si="28"/>
        <v>429116.56</v>
      </c>
      <c r="F107" s="20">
        <v>429116.56</v>
      </c>
      <c r="G107" s="20">
        <v>427760.56</v>
      </c>
      <c r="H107" s="20">
        <f t="shared" si="24"/>
        <v>0</v>
      </c>
    </row>
    <row r="108" spans="1:8">
      <c r="A108" s="17" t="s">
        <v>63</v>
      </c>
      <c r="B108" s="18"/>
      <c r="C108" s="14">
        <f>SUM(C109:C117)</f>
        <v>0</v>
      </c>
      <c r="D108" s="14">
        <f t="shared" ref="D108:G108" si="29">SUM(D109:D117)</f>
        <v>15000</v>
      </c>
      <c r="E108" s="14">
        <f t="shared" si="29"/>
        <v>15000</v>
      </c>
      <c r="F108" s="14">
        <f t="shared" si="29"/>
        <v>15000</v>
      </c>
      <c r="G108" s="14">
        <f t="shared" si="29"/>
        <v>15000</v>
      </c>
      <c r="H108" s="14">
        <f t="shared" si="24"/>
        <v>0</v>
      </c>
    </row>
    <row r="109" spans="1:8">
      <c r="A109" s="8" t="s">
        <v>170</v>
      </c>
      <c r="B109" s="19" t="s">
        <v>65</v>
      </c>
      <c r="C109" s="20"/>
      <c r="D109" s="20"/>
      <c r="E109" s="10">
        <f t="shared" ref="E109:E117" si="30">C109+D109</f>
        <v>0</v>
      </c>
      <c r="F109" s="20"/>
      <c r="G109" s="20"/>
      <c r="H109" s="20">
        <f t="shared" si="24"/>
        <v>0</v>
      </c>
    </row>
    <row r="110" spans="1:8">
      <c r="A110" s="8" t="s">
        <v>171</v>
      </c>
      <c r="B110" s="19" t="s">
        <v>67</v>
      </c>
      <c r="C110" s="20"/>
      <c r="D110" s="20"/>
      <c r="E110" s="10">
        <f t="shared" si="30"/>
        <v>0</v>
      </c>
      <c r="F110" s="20"/>
      <c r="G110" s="20"/>
      <c r="H110" s="20">
        <f t="shared" si="24"/>
        <v>0</v>
      </c>
    </row>
    <row r="111" spans="1:8">
      <c r="A111" s="8" t="s">
        <v>172</v>
      </c>
      <c r="B111" s="19" t="s">
        <v>69</v>
      </c>
      <c r="C111" s="20"/>
      <c r="D111" s="20"/>
      <c r="E111" s="10">
        <f t="shared" si="30"/>
        <v>0</v>
      </c>
      <c r="F111" s="20"/>
      <c r="G111" s="20"/>
      <c r="H111" s="20">
        <f t="shared" si="24"/>
        <v>0</v>
      </c>
    </row>
    <row r="112" spans="1:8">
      <c r="A112" s="8" t="s">
        <v>173</v>
      </c>
      <c r="B112" s="19" t="s">
        <v>71</v>
      </c>
      <c r="C112" s="20">
        <v>0</v>
      </c>
      <c r="D112" s="20">
        <v>15000</v>
      </c>
      <c r="E112" s="10">
        <f t="shared" si="30"/>
        <v>15000</v>
      </c>
      <c r="F112" s="20">
        <v>15000</v>
      </c>
      <c r="G112" s="20">
        <v>15000</v>
      </c>
      <c r="H112" s="20">
        <f t="shared" si="24"/>
        <v>0</v>
      </c>
    </row>
    <row r="113" spans="1:8">
      <c r="A113" s="8" t="s">
        <v>174</v>
      </c>
      <c r="B113" s="19" t="s">
        <v>73</v>
      </c>
      <c r="C113" s="20"/>
      <c r="D113" s="20"/>
      <c r="E113" s="10">
        <f t="shared" si="30"/>
        <v>0</v>
      </c>
      <c r="F113" s="20"/>
      <c r="G113" s="20"/>
      <c r="H113" s="20">
        <f t="shared" si="24"/>
        <v>0</v>
      </c>
    </row>
    <row r="114" spans="1:8">
      <c r="A114" s="8" t="s">
        <v>175</v>
      </c>
      <c r="B114" s="19" t="s">
        <v>75</v>
      </c>
      <c r="C114" s="20"/>
      <c r="D114" s="20"/>
      <c r="E114" s="10">
        <f t="shared" si="30"/>
        <v>0</v>
      </c>
      <c r="F114" s="20"/>
      <c r="G114" s="20"/>
      <c r="H114" s="20">
        <f t="shared" si="24"/>
        <v>0</v>
      </c>
    </row>
    <row r="115" spans="1:8">
      <c r="A115" s="11"/>
      <c r="B115" s="19" t="s">
        <v>76</v>
      </c>
      <c r="C115" s="20"/>
      <c r="D115" s="20"/>
      <c r="E115" s="10">
        <f t="shared" si="30"/>
        <v>0</v>
      </c>
      <c r="F115" s="20"/>
      <c r="G115" s="20"/>
      <c r="H115" s="20">
        <f t="shared" si="24"/>
        <v>0</v>
      </c>
    </row>
    <row r="116" spans="1:8">
      <c r="A116" s="11"/>
      <c r="B116" s="19" t="s">
        <v>77</v>
      </c>
      <c r="C116" s="20"/>
      <c r="D116" s="20"/>
      <c r="E116" s="10">
        <f t="shared" si="30"/>
        <v>0</v>
      </c>
      <c r="F116" s="20"/>
      <c r="G116" s="20"/>
      <c r="H116" s="20">
        <f t="shared" si="24"/>
        <v>0</v>
      </c>
    </row>
    <row r="117" spans="1:8">
      <c r="A117" s="8" t="s">
        <v>176</v>
      </c>
      <c r="B117" s="19" t="s">
        <v>79</v>
      </c>
      <c r="C117" s="20"/>
      <c r="D117" s="20"/>
      <c r="E117" s="10">
        <f t="shared" si="30"/>
        <v>0</v>
      </c>
      <c r="F117" s="20"/>
      <c r="G117" s="20"/>
      <c r="H117" s="20">
        <f t="shared" si="24"/>
        <v>0</v>
      </c>
    </row>
    <row r="118" spans="1:8">
      <c r="A118" s="17" t="s">
        <v>80</v>
      </c>
      <c r="B118" s="18"/>
      <c r="C118" s="14">
        <f>SUM(C119:C127)</f>
        <v>0</v>
      </c>
      <c r="D118" s="14">
        <f t="shared" ref="D118:G118" si="31">SUM(D119:D127)</f>
        <v>1068900.19</v>
      </c>
      <c r="E118" s="14">
        <f t="shared" si="31"/>
        <v>1068900.19</v>
      </c>
      <c r="F118" s="14">
        <f t="shared" si="31"/>
        <v>1068900.19</v>
      </c>
      <c r="G118" s="14">
        <f t="shared" si="31"/>
        <v>1068900.19</v>
      </c>
      <c r="H118" s="14">
        <f t="shared" si="24"/>
        <v>0</v>
      </c>
    </row>
    <row r="119" spans="1:8">
      <c r="A119" s="8" t="s">
        <v>177</v>
      </c>
      <c r="B119" s="19" t="s">
        <v>82</v>
      </c>
      <c r="C119" s="20">
        <v>0</v>
      </c>
      <c r="D119" s="20">
        <v>1044181.98</v>
      </c>
      <c r="E119" s="10">
        <f t="shared" ref="E119:E127" si="32">C119+D119</f>
        <v>1044181.98</v>
      </c>
      <c r="F119" s="20">
        <v>1044181.98</v>
      </c>
      <c r="G119" s="20">
        <v>1044181.98</v>
      </c>
      <c r="H119" s="20">
        <f t="shared" si="24"/>
        <v>0</v>
      </c>
    </row>
    <row r="120" spans="1:8">
      <c r="A120" s="8" t="s">
        <v>178</v>
      </c>
      <c r="B120" s="19" t="s">
        <v>84</v>
      </c>
      <c r="C120" s="20">
        <v>0</v>
      </c>
      <c r="D120" s="20">
        <v>24718.21</v>
      </c>
      <c r="E120" s="10">
        <f t="shared" si="32"/>
        <v>24718.21</v>
      </c>
      <c r="F120" s="20">
        <v>24718.21</v>
      </c>
      <c r="G120" s="20">
        <v>24718.21</v>
      </c>
      <c r="H120" s="20">
        <f t="shared" si="24"/>
        <v>0</v>
      </c>
    </row>
    <row r="121" spans="1:8">
      <c r="A121" s="8" t="s">
        <v>179</v>
      </c>
      <c r="B121" s="19" t="s">
        <v>86</v>
      </c>
      <c r="C121" s="20"/>
      <c r="D121" s="20"/>
      <c r="E121" s="10">
        <f t="shared" si="32"/>
        <v>0</v>
      </c>
      <c r="F121" s="20"/>
      <c r="G121" s="20"/>
      <c r="H121" s="20">
        <f t="shared" si="24"/>
        <v>0</v>
      </c>
    </row>
    <row r="122" spans="1:8">
      <c r="A122" s="8" t="s">
        <v>180</v>
      </c>
      <c r="B122" s="19" t="s">
        <v>88</v>
      </c>
      <c r="C122" s="20"/>
      <c r="D122" s="20"/>
      <c r="E122" s="10">
        <f t="shared" si="32"/>
        <v>0</v>
      </c>
      <c r="F122" s="20"/>
      <c r="G122" s="20"/>
      <c r="H122" s="20">
        <f t="shared" si="24"/>
        <v>0</v>
      </c>
    </row>
    <row r="123" spans="1:8">
      <c r="A123" s="8" t="s">
        <v>181</v>
      </c>
      <c r="B123" s="19" t="s">
        <v>90</v>
      </c>
      <c r="C123" s="20"/>
      <c r="D123" s="20"/>
      <c r="E123" s="10">
        <f t="shared" si="32"/>
        <v>0</v>
      </c>
      <c r="F123" s="20"/>
      <c r="G123" s="20"/>
      <c r="H123" s="20">
        <f t="shared" si="24"/>
        <v>0</v>
      </c>
    </row>
    <row r="124" spans="1:8">
      <c r="A124" s="8" t="s">
        <v>182</v>
      </c>
      <c r="B124" s="19" t="s">
        <v>92</v>
      </c>
      <c r="C124" s="20">
        <v>0</v>
      </c>
      <c r="D124" s="20">
        <v>0</v>
      </c>
      <c r="E124" s="10">
        <f t="shared" si="32"/>
        <v>0</v>
      </c>
      <c r="F124" s="20">
        <v>0</v>
      </c>
      <c r="G124" s="20">
        <v>0</v>
      </c>
      <c r="H124" s="20">
        <f t="shared" si="24"/>
        <v>0</v>
      </c>
    </row>
    <row r="125" spans="1:8">
      <c r="A125" s="8" t="s">
        <v>183</v>
      </c>
      <c r="B125" s="19" t="s">
        <v>94</v>
      </c>
      <c r="C125" s="20"/>
      <c r="D125" s="20"/>
      <c r="E125" s="10">
        <f t="shared" si="32"/>
        <v>0</v>
      </c>
      <c r="F125" s="20"/>
      <c r="G125" s="20"/>
      <c r="H125" s="20">
        <f t="shared" si="24"/>
        <v>0</v>
      </c>
    </row>
    <row r="126" spans="1:8">
      <c r="A126" s="8" t="s">
        <v>184</v>
      </c>
      <c r="B126" s="19" t="s">
        <v>96</v>
      </c>
      <c r="C126" s="20"/>
      <c r="D126" s="20"/>
      <c r="E126" s="10">
        <f t="shared" si="32"/>
        <v>0</v>
      </c>
      <c r="F126" s="20"/>
      <c r="G126" s="20"/>
      <c r="H126" s="20">
        <f t="shared" si="24"/>
        <v>0</v>
      </c>
    </row>
    <row r="127" spans="1:8">
      <c r="A127" s="8" t="s">
        <v>185</v>
      </c>
      <c r="B127" s="19" t="s">
        <v>98</v>
      </c>
      <c r="C127" s="20"/>
      <c r="D127" s="20"/>
      <c r="E127" s="10">
        <f t="shared" si="32"/>
        <v>0</v>
      </c>
      <c r="F127" s="20"/>
      <c r="G127" s="20"/>
      <c r="H127" s="20">
        <f t="shared" si="24"/>
        <v>0</v>
      </c>
    </row>
    <row r="128" spans="1:8">
      <c r="A128" s="17" t="s">
        <v>99</v>
      </c>
      <c r="B128" s="18"/>
      <c r="C128" s="14">
        <f>SUM(C129:C131)</f>
        <v>0</v>
      </c>
      <c r="D128" s="14">
        <f t="shared" ref="D128:G128" si="33">SUM(D129:D131)</f>
        <v>1032211.14</v>
      </c>
      <c r="E128" s="14">
        <f t="shared" si="33"/>
        <v>1032211.14</v>
      </c>
      <c r="F128" s="14">
        <f t="shared" si="33"/>
        <v>1032211.14</v>
      </c>
      <c r="G128" s="14">
        <f t="shared" si="33"/>
        <v>1032211.14</v>
      </c>
      <c r="H128" s="14">
        <f t="shared" si="24"/>
        <v>0</v>
      </c>
    </row>
    <row r="129" spans="1:8">
      <c r="A129" s="8" t="s">
        <v>186</v>
      </c>
      <c r="B129" s="19" t="s">
        <v>101</v>
      </c>
      <c r="C129" s="20"/>
      <c r="D129" s="20"/>
      <c r="E129" s="10">
        <f t="shared" ref="E129:E131" si="34">C129+D129</f>
        <v>0</v>
      </c>
      <c r="F129" s="20"/>
      <c r="G129" s="20"/>
      <c r="H129" s="20">
        <f t="shared" si="24"/>
        <v>0</v>
      </c>
    </row>
    <row r="130" spans="1:8">
      <c r="A130" s="8" t="s">
        <v>187</v>
      </c>
      <c r="B130" s="19" t="s">
        <v>103</v>
      </c>
      <c r="C130" s="20">
        <v>0</v>
      </c>
      <c r="D130" s="20">
        <v>1032211.14</v>
      </c>
      <c r="E130" s="10">
        <f t="shared" si="34"/>
        <v>1032211.14</v>
      </c>
      <c r="F130" s="20">
        <v>1032211.14</v>
      </c>
      <c r="G130" s="20">
        <v>1032211.14</v>
      </c>
      <c r="H130" s="20">
        <f t="shared" si="24"/>
        <v>0</v>
      </c>
    </row>
    <row r="131" spans="1:8">
      <c r="A131" s="8" t="s">
        <v>188</v>
      </c>
      <c r="B131" s="19" t="s">
        <v>105</v>
      </c>
      <c r="C131" s="20"/>
      <c r="D131" s="20"/>
      <c r="E131" s="10">
        <f t="shared" si="34"/>
        <v>0</v>
      </c>
      <c r="F131" s="20"/>
      <c r="G131" s="20"/>
      <c r="H131" s="20">
        <f t="shared" si="24"/>
        <v>0</v>
      </c>
    </row>
    <row r="132" spans="1:8">
      <c r="A132" s="17" t="s">
        <v>106</v>
      </c>
      <c r="B132" s="18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9" t="s">
        <v>108</v>
      </c>
      <c r="C133" s="20"/>
      <c r="D133" s="20"/>
      <c r="E133" s="10">
        <f t="shared" ref="E133:E140" si="36">C133+D133</f>
        <v>0</v>
      </c>
      <c r="F133" s="20"/>
      <c r="G133" s="20"/>
      <c r="H133" s="20">
        <f t="shared" si="24"/>
        <v>0</v>
      </c>
    </row>
    <row r="134" spans="1:8">
      <c r="A134" s="8" t="s">
        <v>190</v>
      </c>
      <c r="B134" s="19" t="s">
        <v>110</v>
      </c>
      <c r="C134" s="20"/>
      <c r="D134" s="20"/>
      <c r="E134" s="10">
        <f t="shared" si="36"/>
        <v>0</v>
      </c>
      <c r="F134" s="20"/>
      <c r="G134" s="20"/>
      <c r="H134" s="20">
        <f t="shared" si="24"/>
        <v>0</v>
      </c>
    </row>
    <row r="135" spans="1:8">
      <c r="A135" s="8" t="s">
        <v>191</v>
      </c>
      <c r="B135" s="19" t="s">
        <v>112</v>
      </c>
      <c r="C135" s="20"/>
      <c r="D135" s="20"/>
      <c r="E135" s="10">
        <f t="shared" si="36"/>
        <v>0</v>
      </c>
      <c r="F135" s="20"/>
      <c r="G135" s="20"/>
      <c r="H135" s="20">
        <f t="shared" si="24"/>
        <v>0</v>
      </c>
    </row>
    <row r="136" spans="1:8">
      <c r="A136" s="8" t="s">
        <v>192</v>
      </c>
      <c r="B136" s="19" t="s">
        <v>114</v>
      </c>
      <c r="C136" s="20"/>
      <c r="D136" s="20"/>
      <c r="E136" s="10">
        <f t="shared" si="36"/>
        <v>0</v>
      </c>
      <c r="F136" s="20"/>
      <c r="G136" s="20"/>
      <c r="H136" s="20">
        <f t="shared" si="24"/>
        <v>0</v>
      </c>
    </row>
    <row r="137" spans="1:8">
      <c r="A137" s="8" t="s">
        <v>193</v>
      </c>
      <c r="B137" s="19" t="s">
        <v>116</v>
      </c>
      <c r="C137" s="20"/>
      <c r="D137" s="20"/>
      <c r="E137" s="10">
        <f t="shared" si="36"/>
        <v>0</v>
      </c>
      <c r="F137" s="20"/>
      <c r="G137" s="20"/>
      <c r="H137" s="20">
        <f t="shared" si="24"/>
        <v>0</v>
      </c>
    </row>
    <row r="138" spans="1:8">
      <c r="A138" s="8" t="s">
        <v>194</v>
      </c>
      <c r="B138" s="19" t="s">
        <v>118</v>
      </c>
      <c r="C138" s="20"/>
      <c r="D138" s="20"/>
      <c r="E138" s="10">
        <f t="shared" si="36"/>
        <v>0</v>
      </c>
      <c r="F138" s="20"/>
      <c r="G138" s="20"/>
      <c r="H138" s="20">
        <f t="shared" si="24"/>
        <v>0</v>
      </c>
    </row>
    <row r="139" spans="1:8">
      <c r="A139" s="8"/>
      <c r="B139" s="19" t="s">
        <v>119</v>
      </c>
      <c r="C139" s="20"/>
      <c r="D139" s="20"/>
      <c r="E139" s="10">
        <f t="shared" si="36"/>
        <v>0</v>
      </c>
      <c r="F139" s="20"/>
      <c r="G139" s="20"/>
      <c r="H139" s="20">
        <f t="shared" si="24"/>
        <v>0</v>
      </c>
    </row>
    <row r="140" spans="1:8">
      <c r="A140" s="8" t="s">
        <v>195</v>
      </c>
      <c r="B140" s="19" t="s">
        <v>121</v>
      </c>
      <c r="C140" s="20">
        <v>0</v>
      </c>
      <c r="D140" s="20">
        <v>0</v>
      </c>
      <c r="E140" s="10">
        <f t="shared" si="36"/>
        <v>0</v>
      </c>
      <c r="F140" s="20">
        <v>0</v>
      </c>
      <c r="G140" s="20">
        <v>0</v>
      </c>
      <c r="H140" s="20">
        <f t="shared" si="24"/>
        <v>0</v>
      </c>
    </row>
    <row r="141" spans="1:8">
      <c r="A141" s="17" t="s">
        <v>122</v>
      </c>
      <c r="B141" s="18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9" t="s">
        <v>124</v>
      </c>
      <c r="C142" s="20"/>
      <c r="D142" s="20"/>
      <c r="E142" s="10">
        <f t="shared" ref="E142:E144" si="38">C142+D142</f>
        <v>0</v>
      </c>
      <c r="F142" s="20"/>
      <c r="G142" s="20"/>
      <c r="H142" s="20">
        <f t="shared" si="24"/>
        <v>0</v>
      </c>
    </row>
    <row r="143" spans="1:8">
      <c r="A143" s="8" t="s">
        <v>197</v>
      </c>
      <c r="B143" s="19" t="s">
        <v>126</v>
      </c>
      <c r="C143" s="20"/>
      <c r="D143" s="20"/>
      <c r="E143" s="10">
        <f t="shared" si="38"/>
        <v>0</v>
      </c>
      <c r="F143" s="20"/>
      <c r="G143" s="20"/>
      <c r="H143" s="20">
        <f t="shared" si="24"/>
        <v>0</v>
      </c>
    </row>
    <row r="144" spans="1:8">
      <c r="A144" s="8" t="s">
        <v>198</v>
      </c>
      <c r="B144" s="19" t="s">
        <v>128</v>
      </c>
      <c r="C144" s="20"/>
      <c r="D144" s="20"/>
      <c r="E144" s="10">
        <f t="shared" si="38"/>
        <v>0</v>
      </c>
      <c r="F144" s="20"/>
      <c r="G144" s="20"/>
      <c r="H144" s="20">
        <f t="shared" si="24"/>
        <v>0</v>
      </c>
    </row>
    <row r="145" spans="1:8">
      <c r="A145" s="17" t="s">
        <v>129</v>
      </c>
      <c r="B145" s="18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9" t="s">
        <v>131</v>
      </c>
      <c r="C146" s="20"/>
      <c r="D146" s="20"/>
      <c r="E146" s="10">
        <f t="shared" ref="E146:E152" si="41">C146+D146</f>
        <v>0</v>
      </c>
      <c r="F146" s="20"/>
      <c r="G146" s="20"/>
      <c r="H146" s="20">
        <f t="shared" si="40"/>
        <v>0</v>
      </c>
    </row>
    <row r="147" spans="1:8">
      <c r="A147" s="8" t="s">
        <v>200</v>
      </c>
      <c r="B147" s="19" t="s">
        <v>133</v>
      </c>
      <c r="C147" s="20"/>
      <c r="D147" s="20"/>
      <c r="E147" s="10">
        <f t="shared" si="41"/>
        <v>0</v>
      </c>
      <c r="F147" s="20"/>
      <c r="G147" s="20"/>
      <c r="H147" s="20">
        <f t="shared" si="40"/>
        <v>0</v>
      </c>
    </row>
    <row r="148" spans="1:8">
      <c r="A148" s="8" t="s">
        <v>201</v>
      </c>
      <c r="B148" s="19" t="s">
        <v>135</v>
      </c>
      <c r="C148" s="20"/>
      <c r="D148" s="20"/>
      <c r="E148" s="10">
        <f t="shared" si="41"/>
        <v>0</v>
      </c>
      <c r="F148" s="20"/>
      <c r="G148" s="20"/>
      <c r="H148" s="20">
        <f t="shared" si="40"/>
        <v>0</v>
      </c>
    </row>
    <row r="149" spans="1:8">
      <c r="A149" s="8" t="s">
        <v>202</v>
      </c>
      <c r="B149" s="19" t="s">
        <v>137</v>
      </c>
      <c r="C149" s="20"/>
      <c r="D149" s="20"/>
      <c r="E149" s="10">
        <f t="shared" si="41"/>
        <v>0</v>
      </c>
      <c r="F149" s="20"/>
      <c r="G149" s="20"/>
      <c r="H149" s="20">
        <f t="shared" si="40"/>
        <v>0</v>
      </c>
    </row>
    <row r="150" spans="1:8">
      <c r="A150" s="8" t="s">
        <v>203</v>
      </c>
      <c r="B150" s="19" t="s">
        <v>139</v>
      </c>
      <c r="C150" s="20"/>
      <c r="D150" s="20"/>
      <c r="E150" s="10">
        <f t="shared" si="41"/>
        <v>0</v>
      </c>
      <c r="F150" s="20"/>
      <c r="G150" s="20"/>
      <c r="H150" s="20">
        <f t="shared" si="40"/>
        <v>0</v>
      </c>
    </row>
    <row r="151" spans="1:8">
      <c r="A151" s="8" t="s">
        <v>204</v>
      </c>
      <c r="B151" s="19" t="s">
        <v>141</v>
      </c>
      <c r="C151" s="20"/>
      <c r="D151" s="20"/>
      <c r="E151" s="10">
        <f t="shared" si="41"/>
        <v>0</v>
      </c>
      <c r="F151" s="20"/>
      <c r="G151" s="20"/>
      <c r="H151" s="20">
        <f t="shared" si="40"/>
        <v>0</v>
      </c>
    </row>
    <row r="152" spans="1:8">
      <c r="A152" s="8" t="s">
        <v>205</v>
      </c>
      <c r="B152" s="19" t="s">
        <v>143</v>
      </c>
      <c r="C152" s="20"/>
      <c r="D152" s="20"/>
      <c r="E152" s="10">
        <f t="shared" si="41"/>
        <v>0</v>
      </c>
      <c r="F152" s="20"/>
      <c r="G152" s="20"/>
      <c r="H152" s="20">
        <f t="shared" si="40"/>
        <v>0</v>
      </c>
    </row>
    <row r="153" spans="1:8" ht="5.0999999999999996" customHeight="1">
      <c r="A153" s="12"/>
      <c r="B153" s="21"/>
      <c r="C153" s="20"/>
      <c r="D153" s="20"/>
      <c r="E153" s="20"/>
      <c r="F153" s="20"/>
      <c r="G153" s="20"/>
      <c r="H153" s="20"/>
    </row>
    <row r="154" spans="1:8">
      <c r="A154" s="22" t="s">
        <v>206</v>
      </c>
      <c r="B154" s="23"/>
      <c r="C154" s="14">
        <f>C4+C79</f>
        <v>34743666.659999996</v>
      </c>
      <c r="D154" s="14">
        <f t="shared" ref="D154:H154" si="42">D4+D79</f>
        <v>30620527.970000006</v>
      </c>
      <c r="E154" s="14">
        <f t="shared" si="42"/>
        <v>65364194.630000003</v>
      </c>
      <c r="F154" s="14">
        <f t="shared" si="42"/>
        <v>63393245.430000007</v>
      </c>
      <c r="G154" s="14">
        <f t="shared" si="42"/>
        <v>63342264.980000004</v>
      </c>
      <c r="H154" s="14">
        <f t="shared" si="42"/>
        <v>1970949.2000000004</v>
      </c>
    </row>
    <row r="155" spans="1:8" ht="5.0999999999999996" customHeight="1">
      <c r="A155" s="24"/>
      <c r="B155" s="25"/>
      <c r="C155" s="26"/>
      <c r="D155" s="26"/>
      <c r="E155" s="26"/>
      <c r="F155" s="26"/>
      <c r="G155" s="26"/>
      <c r="H155" s="26"/>
    </row>
    <row r="159" spans="1:8">
      <c r="C159" s="38"/>
      <c r="D159" s="39"/>
      <c r="E159" s="40"/>
      <c r="F159" s="40"/>
    </row>
    <row r="160" spans="1:8">
      <c r="B160" s="41" t="s">
        <v>207</v>
      </c>
      <c r="C160" s="42" t="s">
        <v>208</v>
      </c>
      <c r="D160" s="39"/>
      <c r="E160" s="43" t="s">
        <v>209</v>
      </c>
      <c r="F160" s="44"/>
    </row>
    <row r="161" spans="2:6">
      <c r="B161" s="41" t="s">
        <v>210</v>
      </c>
      <c r="C161" s="42" t="s">
        <v>211</v>
      </c>
      <c r="D161" s="39"/>
      <c r="E161" s="43" t="s">
        <v>212</v>
      </c>
      <c r="F161" s="44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2019-01-21T01:09:34Z</dcterms:created>
  <dcterms:modified xsi:type="dcterms:W3CDTF">2019-01-21T01:15:02Z</dcterms:modified>
</cp:coreProperties>
</file>