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PRESUPUESTARIA\"/>
    </mc:Choice>
  </mc:AlternateContent>
  <bookViews>
    <workbookView xWindow="0" yWindow="0" windowWidth="24000" windowHeight="9735" firstSheet="1" activeTab="1"/>
  </bookViews>
  <sheets>
    <sheet name="FF" sheetId="1" r:id="rId1"/>
    <sheet name="RUBROCONCEPTO" sheetId="2" r:id="rId2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36" i="2" l="1"/>
  <c r="I20" i="2"/>
  <c r="I40" i="2"/>
  <c r="F40" i="2"/>
  <c r="I29" i="2"/>
  <c r="F52" i="2"/>
  <c r="D60" i="2"/>
  <c r="G60" i="2"/>
  <c r="E60" i="2"/>
  <c r="I26" i="2"/>
  <c r="I48" i="2"/>
  <c r="I52" i="2"/>
  <c r="F20" i="2"/>
  <c r="F3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<sst xmlns="http://schemas.openxmlformats.org/spreadsheetml/2006/main" count="106" uniqueCount="84">
  <si>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</si>
  <si>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</si>
  <si>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</si>
  <si>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</si>
  <si>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</si>
  <si>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</si>
  <si>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</si>
  <si>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</si>
  <si>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</si>
  <si>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</si>
  <si>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</si>
  <si>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</si>
  <si>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</si>
  <si>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</si>
  <si>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</si>
  <si>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</si>
  <si>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</si>
  <si>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</si>
  <si>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</si>
  <si>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</si>
  <si>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</si>
  <si>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</si>
  <si>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</si>
  <si>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</si>
  <si>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</si>
  <si>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</si>
  <si>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</si>
  <si>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</si>
  <si>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</si>
  <si>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</si>
  <si>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</si>
  <si>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</si>
  <si>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</si>
  <si>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</si>
  <si>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</si>
  <si>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</si>
  <si>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</si>
  <si>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</si>
  <si>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</si>
  <si>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</si>
  <si>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</si>
  <si>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</si>
  <si>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</si>
  <si>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</si>
  <si>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</si>
  <si>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</si>
  <si>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</si>
  <si>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</si>
  <si>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</si>
  <si>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</si>
  <si>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</si>
  <si>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</si>
  <si>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</si>
  <si>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</si>
  <si>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</si>
  <si>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</si>
  <si>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</si>
  <si>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</si>
  <si>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</si>
  <si>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</si>
  <si>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</si>
  <si>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</si>
  <si>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</si>
  <si>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</si>
  <si>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</si>
  <si>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</si>
  <si>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</si>
  <si>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</si>
  <si>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</si>
  <si>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</si>
  <si>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</si>
  <si>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</si>
  <si>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</si>
  <si>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</si>
  <si>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</si>
  <si>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</si>
  <si>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</si>
  <si>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</si>
  <si>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2018</t>
  </si>
  <si>
    <t>INSTITUTO TECNOLOGICO SUPERIOR DEL SUR DE GUANAJUATO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</si>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</sst>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9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6" fillId="0" borderId="6" xfId="0" applyFont="1" applyBorder="1"/>
    <xf numFmtId="43" fontId="17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43" fontId="17" fillId="14" borderId="7" xfId="1" applyFont="1" applyFill="1" applyBorder="1" applyAlignment="1">
      <alignment horizontal="center"/>
    </xf>
    <xf numFmtId="0" fontId="16" fillId="14" borderId="3" xfId="0" applyFont="1" applyFill="1" applyBorder="1"/>
    <xf numFmtId="0" fontId="16" fillId="14" borderId="6" xfId="0" applyFont="1" applyFill="1" applyBorder="1"/>
    <xf numFmtId="43" fontId="18" fillId="14" borderId="7" xfId="1" applyFont="1" applyFill="1" applyBorder="1" applyAlignment="1">
      <alignment vertical="center" wrapText="1"/>
    </xf>
    <xf numFmtId="43" fontId="18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14" borderId="7" xfId="0" applyFont="1" applyFill="1" applyBorder="1"/>
    <xf numFmtId="0" fontId="4" fillId="14" borderId="4" xfId="0" applyFont="1" applyFill="1" applyBorder="1" applyAlignment="1">
      <alignment horizontal="justify"/>
    </xf>
    <xf numFmtId="0" fontId="4" fillId="0" borderId="7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5" t="s">
        <v>17</v>
      </c>
      <c r="C1" s="45"/>
      <c r="D1" s="45"/>
      <c r="E1" s="45"/>
      <c r="F1" s="45"/>
      <c r="G1" s="45"/>
      <c r="H1" s="45"/>
      <c r="I1" s="45"/>
    </row>
    <row r="2" spans="2:9" ht="16.5" customHeight="1" x14ac:dyDescent="0.2">
      <c r="B2" s="45" t="s">
        <v>9</v>
      </c>
      <c r="C2" s="45"/>
      <c r="D2" s="45"/>
      <c r="E2" s="45"/>
      <c r="F2" s="45"/>
      <c r="G2" s="45"/>
      <c r="H2" s="45"/>
      <c r="I2" s="45"/>
    </row>
    <row r="3" spans="2:9" ht="16.5" customHeight="1" x14ac:dyDescent="0.2">
      <c r="B3" s="45" t="s">
        <v>78</v>
      </c>
      <c r="C3" s="45"/>
      <c r="D3" s="45"/>
      <c r="E3" s="45"/>
      <c r="F3" s="45"/>
      <c r="G3" s="45"/>
      <c r="H3" s="45"/>
      <c r="I3" s="45"/>
    </row>
    <row r="4" spans="2:9" s="1" customFormat="1" x14ac:dyDescent="0.2"/>
    <row r="5" spans="2:9" s="1" customFormat="1" x14ac:dyDescent="0.2">
      <c r="C5" s="2" t="s">
        <v>0</v>
      </c>
      <c r="D5" s="52" t="s">
        <v>79</v>
      </c>
      <c r="E5" s="52"/>
      <c r="F5" s="52"/>
      <c r="G5" s="52"/>
      <c r="H5" s="52"/>
      <c r="I5" s="52"/>
    </row>
    <row r="6" spans="2:9" s="1" customFormat="1" x14ac:dyDescent="0.2"/>
    <row r="7" spans="2:9" x14ac:dyDescent="0.2">
      <c r="B7" s="46" t="s">
        <v>1</v>
      </c>
      <c r="C7" s="47"/>
      <c r="D7" s="42" t="s">
        <v>20</v>
      </c>
      <c r="E7" s="42"/>
      <c r="F7" s="42"/>
      <c r="G7" s="42"/>
      <c r="H7" s="42"/>
      <c r="I7" s="43" t="s">
        <v>21</v>
      </c>
    </row>
    <row r="8" spans="2:9" ht="25.5" x14ac:dyDescent="0.2">
      <c r="B8" s="48"/>
      <c r="C8" s="49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4"/>
    </row>
    <row r="9" spans="2:9" x14ac:dyDescent="0.2">
      <c r="B9" s="50"/>
      <c r="C9" s="51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34743666.659999996</v>
      </c>
      <c r="E15" s="18">
        <v>31010636.98</v>
      </c>
      <c r="F15" s="28">
        <f t="shared" si="0"/>
        <v>65754303.640000001</v>
      </c>
      <c r="G15" s="18">
        <v>20193880.059999999</v>
      </c>
      <c r="H15" s="23">
        <v>20193880.059999999</v>
      </c>
      <c r="I15" s="28">
        <f t="shared" si="1"/>
        <v>-14549786.599999998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37">
        <f>SUM(D10:D16)</f>
        <v>34743666.659999996</v>
      </c>
      <c r="E18" s="37">
        <f t="shared" ref="E18:H18" si="2">SUM(E10:E16)</f>
        <v>31010636.98</v>
      </c>
      <c r="F18" s="37">
        <f t="shared" si="2"/>
        <v>65754303.640000001</v>
      </c>
      <c r="G18" s="37">
        <f t="shared" si="2"/>
        <v>20193880.059999999</v>
      </c>
      <c r="H18" s="37">
        <f t="shared" si="2"/>
        <v>20193880.059999999</v>
      </c>
      <c r="I18" s="37">
        <f>SUM(I10:I16)</f>
        <v>-14549786.599999998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0" t="s">
        <v>6</v>
      </c>
      <c r="G25" s="40"/>
      <c r="H25" s="40"/>
      <c r="I25" s="40"/>
    </row>
    <row r="26" spans="1:10" x14ac:dyDescent="0.2">
      <c r="C26" s="9" t="s">
        <v>7</v>
      </c>
      <c r="F26" s="41" t="s">
        <v>8</v>
      </c>
      <c r="G26" s="41"/>
      <c r="H26" s="41"/>
      <c r="I26" s="41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2" sqref="B2:I2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5" t="s">
        <v>17</v>
      </c>
      <c r="C1" s="45"/>
      <c r="D1" s="45"/>
      <c r="E1" s="45"/>
      <c r="F1" s="45"/>
      <c r="G1" s="45"/>
      <c r="H1" s="45"/>
      <c r="I1" s="45"/>
    </row>
    <row r="2" spans="2:9" ht="16.5" customHeight="1" x14ac:dyDescent="0.2">
      <c r="B2" s="45" t="s">
        <v>30</v>
      </c>
      <c r="C2" s="45"/>
      <c r="D2" s="45"/>
      <c r="E2" s="45"/>
      <c r="F2" s="45"/>
      <c r="G2" s="45"/>
      <c r="H2" s="45"/>
      <c r="I2" s="45"/>
    </row>
    <row r="3" spans="2:9" ht="16.5" customHeight="1" x14ac:dyDescent="0.2">
      <c r="B3" s="45" t="s">
        <v>78</v>
      </c>
      <c r="C3" s="45"/>
      <c r="D3" s="45"/>
      <c r="E3" s="45"/>
      <c r="F3" s="45"/>
      <c r="G3" s="45"/>
      <c r="H3" s="45"/>
      <c r="I3" s="4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2" t="s">
        <v>79</v>
      </c>
      <c r="E5" s="52"/>
      <c r="F5" s="52"/>
      <c r="G5" s="52"/>
      <c r="H5" s="52"/>
      <c r="I5" s="52"/>
    </row>
    <row r="6" spans="2:9" s="1" customFormat="1" x14ac:dyDescent="0.2">
      <c r="B6" s="4"/>
    </row>
    <row r="7" spans="2:9" x14ac:dyDescent="0.2">
      <c r="B7" s="46" t="s">
        <v>1</v>
      </c>
      <c r="C7" s="47"/>
      <c r="D7" s="42" t="s">
        <v>20</v>
      </c>
      <c r="E7" s="42"/>
      <c r="F7" s="42"/>
      <c r="G7" s="42"/>
      <c r="H7" s="42"/>
      <c r="I7" s="43" t="s">
        <v>21</v>
      </c>
    </row>
    <row r="8" spans="2:9" ht="25.5" x14ac:dyDescent="0.2">
      <c r="B8" s="48"/>
      <c r="C8" s="49"/>
      <c r="D8" s="39" t="s">
        <v>19</v>
      </c>
      <c r="E8" s="16" t="s">
        <v>22</v>
      </c>
      <c r="F8" s="39" t="s">
        <v>2</v>
      </c>
      <c r="G8" s="39" t="s">
        <v>3</v>
      </c>
      <c r="H8" s="39" t="s">
        <v>23</v>
      </c>
      <c r="I8" s="44"/>
    </row>
    <row r="9" spans="2:9" x14ac:dyDescent="0.2">
      <c r="B9" s="48"/>
      <c r="C9" s="49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34" t="s">
        <v>40</v>
      </c>
      <c r="C10" s="54"/>
      <c r="D10" s="31">
        <f>SUM(D11:D19)</f>
        <v>0</v>
      </c>
      <c r="E10" s="31">
        <f t="shared" ref="E10:H10" si="0">SUM(E11:E19)</f>
        <v>0</v>
      </c>
      <c r="F10" s="31">
        <f t="shared" si="0"/>
        <v>0</v>
      </c>
      <c r="G10" s="31">
        <f t="shared" si="0"/>
        <v>0</v>
      </c>
      <c r="H10" s="31">
        <f t="shared" si="0"/>
        <v>0</v>
      </c>
      <c r="I10" s="32">
        <f>+H10-D10</f>
        <v>0</v>
      </c>
    </row>
    <row r="11" spans="2:9" ht="13.5" customHeight="1" x14ac:dyDescent="0.2">
      <c r="B11" s="30"/>
      <c r="C11" s="55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0"/>
      <c r="C12" s="55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0"/>
      <c r="C13" s="55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0"/>
      <c r="C14" s="55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0"/>
      <c r="C15" s="55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0"/>
      <c r="C16" s="55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0"/>
      <c r="C17" s="55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0"/>
      <c r="C18" s="55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42.75" customHeight="1" x14ac:dyDescent="0.2">
      <c r="B19" s="30"/>
      <c r="C19" s="55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35" t="s">
        <v>45</v>
      </c>
      <c r="C20" s="53"/>
      <c r="D20" s="33">
        <f>SUM(D21:D25)</f>
        <v>0</v>
      </c>
      <c r="E20" s="33">
        <f t="shared" ref="E20:H20" si="3">SUM(E21:E25)</f>
        <v>0</v>
      </c>
      <c r="F20" s="33">
        <f t="shared" si="3"/>
        <v>0</v>
      </c>
      <c r="G20" s="33">
        <f t="shared" si="3"/>
        <v>0</v>
      </c>
      <c r="H20" s="33">
        <f t="shared" si="3"/>
        <v>0</v>
      </c>
      <c r="I20" s="33">
        <f t="shared" si="1"/>
        <v>0</v>
      </c>
    </row>
    <row r="21" spans="2:9" ht="13.5" customHeight="1" x14ac:dyDescent="0.2">
      <c r="B21" s="30"/>
      <c r="C21" s="55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0"/>
      <c r="C22" s="55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0"/>
      <c r="C23" s="55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0"/>
      <c r="C24" s="55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0"/>
      <c r="C25" s="55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35" t="s">
        <v>48</v>
      </c>
      <c r="C26" s="53"/>
      <c r="D26" s="33">
        <f>+D27+D28</f>
        <v>0</v>
      </c>
      <c r="E26" s="33">
        <f t="shared" ref="E26:H26" si="4">+E27+E28</f>
        <v>0</v>
      </c>
      <c r="F26" s="33">
        <f t="shared" si="4"/>
        <v>0</v>
      </c>
      <c r="G26" s="33">
        <f t="shared" si="4"/>
        <v>0</v>
      </c>
      <c r="H26" s="33">
        <f t="shared" si="4"/>
        <v>0</v>
      </c>
      <c r="I26" s="33">
        <f t="shared" si="1"/>
        <v>0</v>
      </c>
    </row>
    <row r="27" spans="2:9" ht="13.5" customHeight="1" x14ac:dyDescent="0.2">
      <c r="B27" s="30"/>
      <c r="C27" s="55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42.75" customHeight="1" x14ac:dyDescent="0.2">
      <c r="B28" s="30"/>
      <c r="C28" s="55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35" t="s">
        <v>54</v>
      </c>
      <c r="C29" s="53"/>
      <c r="D29" s="36">
        <f>SUM(D30:D35)</f>
        <v>0</v>
      </c>
      <c r="E29" s="36">
        <f t="shared" ref="E29:H29" si="5">SUM(E30:E35)</f>
        <v>0</v>
      </c>
      <c r="F29" s="36">
        <f t="shared" si="5"/>
        <v>0</v>
      </c>
      <c r="G29" s="36">
        <f t="shared" si="5"/>
        <v>0</v>
      </c>
      <c r="H29" s="36">
        <f t="shared" si="5"/>
        <v>0</v>
      </c>
      <c r="I29" s="33">
        <f t="shared" si="1"/>
        <v>0</v>
      </c>
    </row>
    <row r="30" spans="2:9" ht="36" customHeight="1" x14ac:dyDescent="0.2">
      <c r="B30" s="57"/>
      <c r="C30" s="55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57"/>
      <c r="C31" s="55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57"/>
      <c r="C32" s="55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57"/>
      <c r="C33" s="55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57"/>
      <c r="C34" s="55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39" customHeight="1" x14ac:dyDescent="0.2">
      <c r="B35" s="57"/>
      <c r="C35" s="55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35" t="s">
        <v>58</v>
      </c>
      <c r="C36" s="53"/>
      <c r="D36" s="36">
        <f>SUM(D37:D39)</f>
        <v>3752931</v>
      </c>
      <c r="E36" s="36">
        <f t="shared" ref="E36:H36" si="6">SUM(E37:E39)</f>
        <v>0</v>
      </c>
      <c r="F36" s="36">
        <f t="shared" si="6"/>
        <v>3752931</v>
      </c>
      <c r="G36" s="36">
        <f t="shared" si="6"/>
        <v>1257642.77</v>
      </c>
      <c r="H36" s="36">
        <f t="shared" si="6"/>
        <v>1257642.77</v>
      </c>
      <c r="I36" s="33">
        <f t="shared" si="1"/>
        <v>-2495288.23</v>
      </c>
    </row>
    <row r="37" spans="2:9" s="1" customFormat="1" ht="13.5" customHeight="1" x14ac:dyDescent="0.2">
      <c r="B37" s="57"/>
      <c r="C37" s="55" t="s">
        <v>55</v>
      </c>
      <c r="D37" s="24">
        <v>3752931</v>
      </c>
      <c r="E37" s="18">
        <v>0</v>
      </c>
      <c r="F37" s="28">
        <f t="shared" si="2"/>
        <v>3752931</v>
      </c>
      <c r="G37" s="18">
        <v>1257642.77</v>
      </c>
      <c r="H37" s="18">
        <v>1257642.77</v>
      </c>
      <c r="I37" s="29">
        <f t="shared" si="1"/>
        <v>-2495288.23</v>
      </c>
    </row>
    <row r="38" spans="2:9" s="1" customFormat="1" ht="13.5" customHeight="1" x14ac:dyDescent="0.2">
      <c r="B38" s="57"/>
      <c r="C38" s="55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57"/>
      <c r="C39" s="55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35" t="s">
        <v>62</v>
      </c>
      <c r="C40" s="53"/>
      <c r="D40" s="36">
        <f>SUM(D41:D43)</f>
        <v>2500</v>
      </c>
      <c r="E40" s="36">
        <f t="shared" ref="E40:H40" si="7">SUM(E41:E43)</f>
        <v>5186997.95</v>
      </c>
      <c r="F40" s="36">
        <f t="shared" si="7"/>
        <v>5189497.95</v>
      </c>
      <c r="G40" s="36">
        <f t="shared" si="7"/>
        <v>2050</v>
      </c>
      <c r="H40" s="36">
        <f t="shared" si="7"/>
        <v>2050</v>
      </c>
      <c r="I40" s="33">
        <f t="shared" si="1"/>
        <v>-450</v>
      </c>
    </row>
    <row r="41" spans="2:9" s="1" customFormat="1" ht="13.5" customHeight="1" x14ac:dyDescent="0.2">
      <c r="B41" s="57"/>
      <c r="C41" s="55" t="s">
        <v>59</v>
      </c>
      <c r="D41" s="24">
        <v>2500</v>
      </c>
      <c r="E41" s="18">
        <v>0</v>
      </c>
      <c r="F41" s="28">
        <f t="shared" si="2"/>
        <v>2500</v>
      </c>
      <c r="G41" s="18">
        <v>2050</v>
      </c>
      <c r="H41" s="18">
        <v>2050</v>
      </c>
      <c r="I41" s="29">
        <f t="shared" si="1"/>
        <v>-450</v>
      </c>
    </row>
    <row r="42" spans="2:9" s="1" customFormat="1" ht="13.5" customHeight="1" x14ac:dyDescent="0.2">
      <c r="B42" s="57"/>
      <c r="C42" s="55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57"/>
      <c r="C43" s="55" t="s">
        <v>61</v>
      </c>
      <c r="D43" s="24">
        <v>0</v>
      </c>
      <c r="E43" s="18">
        <v>5186997.95</v>
      </c>
      <c r="F43" s="28">
        <f t="shared" si="2"/>
        <v>5186997.95</v>
      </c>
      <c r="G43" s="18">
        <v>0</v>
      </c>
      <c r="H43" s="18">
        <v>0</v>
      </c>
      <c r="I43" s="29">
        <f t="shared" si="1"/>
        <v>0</v>
      </c>
    </row>
    <row r="44" spans="2:9" s="1" customFormat="1" ht="13.5" customHeight="1" x14ac:dyDescent="0.2">
      <c r="B44" s="35" t="s">
        <v>66</v>
      </c>
      <c r="C44" s="53"/>
      <c r="D44" s="36">
        <f>SUM(D45:D47)</f>
        <v>0</v>
      </c>
      <c r="E44" s="36">
        <f t="shared" ref="E44:H44" si="8">SUM(E45:E47)</f>
        <v>0</v>
      </c>
      <c r="F44" s="36">
        <f t="shared" si="8"/>
        <v>0</v>
      </c>
      <c r="G44" s="36">
        <f t="shared" si="8"/>
        <v>0</v>
      </c>
      <c r="H44" s="36">
        <f t="shared" si="8"/>
        <v>0</v>
      </c>
      <c r="I44" s="33">
        <f t="shared" si="1"/>
        <v>0</v>
      </c>
    </row>
    <row r="45" spans="2:9" s="1" customFormat="1" ht="13.5" customHeight="1" x14ac:dyDescent="0.2">
      <c r="B45" s="57"/>
      <c r="C45" s="55" t="s">
        <v>63</v>
      </c>
      <c r="D45" s="24">
        <v>0</v>
      </c>
      <c r="E45" s="18">
        <v>0</v>
      </c>
      <c r="F45" s="28">
        <f t="shared" si="2"/>
        <v>0</v>
      </c>
      <c r="G45" s="18">
        <v>0</v>
      </c>
      <c r="H45" s="18">
        <v>0</v>
      </c>
      <c r="I45" s="29">
        <f t="shared" si="1"/>
        <v>0</v>
      </c>
    </row>
    <row r="46" spans="2:9" s="1" customFormat="1" ht="13.5" customHeight="1" x14ac:dyDescent="0.2">
      <c r="B46" s="57"/>
      <c r="C46" s="55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57"/>
      <c r="C47" s="55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35" t="s">
        <v>70</v>
      </c>
      <c r="C48" s="53"/>
      <c r="D48" s="36">
        <f>SUM(D49:D51)</f>
        <v>0</v>
      </c>
      <c r="E48" s="36">
        <f t="shared" ref="E48:H48" si="9">SUM(E49:E51)</f>
        <v>23915110</v>
      </c>
      <c r="F48" s="36">
        <f t="shared" si="9"/>
        <v>23915110</v>
      </c>
      <c r="G48" s="36">
        <f t="shared" si="9"/>
        <v>6132079</v>
      </c>
      <c r="H48" s="36">
        <f t="shared" si="9"/>
        <v>6132079</v>
      </c>
      <c r="I48" s="33">
        <f t="shared" si="1"/>
        <v>6132079</v>
      </c>
    </row>
    <row r="49" spans="1:10" s="1" customFormat="1" ht="13.5" customHeight="1" x14ac:dyDescent="0.2">
      <c r="B49" s="57"/>
      <c r="C49" s="55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57"/>
      <c r="C50" s="55" t="s">
        <v>68</v>
      </c>
      <c r="D50" s="24">
        <v>0</v>
      </c>
      <c r="E50" s="18">
        <v>0</v>
      </c>
      <c r="F50" s="28">
        <f t="shared" si="2"/>
        <v>0</v>
      </c>
      <c r="G50" s="18">
        <v>0</v>
      </c>
      <c r="H50" s="18">
        <v>0</v>
      </c>
      <c r="I50" s="29">
        <f t="shared" si="1"/>
        <v>0</v>
      </c>
    </row>
    <row r="51" spans="1:10" s="1" customFormat="1" ht="13.5" customHeight="1" x14ac:dyDescent="0.2">
      <c r="B51" s="57"/>
      <c r="C51" s="55" t="s">
        <v>69</v>
      </c>
      <c r="D51" s="24">
        <v>0</v>
      </c>
      <c r="E51" s="18">
        <v>23915110</v>
      </c>
      <c r="F51" s="28">
        <f t="shared" si="2"/>
        <v>23915110</v>
      </c>
      <c r="G51" s="18">
        <v>6132079</v>
      </c>
      <c r="H51" s="18">
        <v>6132079</v>
      </c>
      <c r="I51" s="29">
        <f t="shared" si="1"/>
        <v>6132079</v>
      </c>
    </row>
    <row r="52" spans="1:10" s="1" customFormat="1" ht="13.5" customHeight="1" x14ac:dyDescent="0.2">
      <c r="B52" s="35" t="s">
        <v>77</v>
      </c>
      <c r="C52" s="53"/>
      <c r="D52" s="36">
        <f>SUM(D53:D59)</f>
        <v>30988235.66</v>
      </c>
      <c r="E52" s="36">
        <f t="shared" ref="E52:H52" si="10">SUM(E53:E59)</f>
        <v>1908529.03</v>
      </c>
      <c r="F52" s="36">
        <f t="shared" si="10"/>
        <v>32896764.690000001</v>
      </c>
      <c r="G52" s="36">
        <f t="shared" si="10"/>
        <v>12802108.289999999</v>
      </c>
      <c r="H52" s="36">
        <f t="shared" si="10"/>
        <v>12802108.289999999</v>
      </c>
      <c r="I52" s="33">
        <f t="shared" si="1"/>
        <v>-18186127.370000001</v>
      </c>
    </row>
    <row r="53" spans="1:10" s="1" customFormat="1" ht="13.5" customHeight="1" x14ac:dyDescent="0.2">
      <c r="B53" s="57"/>
      <c r="C53" s="55" t="s">
        <v>71</v>
      </c>
      <c r="D53" s="24">
        <v>30988235.66</v>
      </c>
      <c r="E53" s="18">
        <v>1908529.03</v>
      </c>
      <c r="F53" s="28">
        <f t="shared" si="2"/>
        <v>32896764.690000001</v>
      </c>
      <c r="G53" s="18">
        <v>12802108.289999999</v>
      </c>
      <c r="H53" s="18">
        <v>12802108.289999999</v>
      </c>
      <c r="I53" s="29">
        <f t="shared" si="1"/>
        <v>-18186127.370000001</v>
      </c>
    </row>
    <row r="54" spans="1:10" s="1" customFormat="1" ht="13.5" customHeight="1" x14ac:dyDescent="0.2">
      <c r="B54" s="57"/>
      <c r="C54" s="55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57"/>
      <c r="C55" s="55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57"/>
      <c r="C56" s="55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57"/>
      <c r="C57" s="55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57"/>
      <c r="C58" s="55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58"/>
      <c r="C59" s="56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37">
        <f>+D10+D20+D26+D29+D36+D40+D44+D48+D52</f>
        <v>34743666.659999996</v>
      </c>
      <c r="E60" s="37">
        <f t="shared" ref="E60:I60" si="11">+E10+E20+E26+E29+E36+E40+E44+E48+E52</f>
        <v>31010636.98</v>
      </c>
      <c r="F60" s="37">
        <f t="shared" si="11"/>
        <v>65754303.640000001</v>
      </c>
      <c r="G60" s="37">
        <f t="shared" si="11"/>
        <v>20193880.059999999</v>
      </c>
      <c r="H60" s="37">
        <f t="shared" si="11"/>
        <v>20193880.059999999</v>
      </c>
      <c r="I60" s="37">
        <f t="shared" si="11"/>
        <v>-14549786.600000001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1" t="s">
        <v>4</v>
      </c>
      <c r="D62" s="20"/>
      <c r="E62" s="20"/>
      <c r="F62" s="20"/>
      <c r="G62" s="20"/>
      <c r="H62" s="20"/>
      <c r="I62" s="20"/>
    </row>
    <row r="63" spans="1:10" x14ac:dyDescent="0.2">
      <c r="C63" s="1"/>
      <c r="D63" s="20"/>
      <c r="E63" s="20"/>
      <c r="F63" s="20"/>
      <c r="G63" s="20"/>
      <c r="H63" s="20"/>
      <c r="I63" s="20"/>
    </row>
    <row r="64" spans="1:10" x14ac:dyDescent="0.2">
      <c r="C64" s="1"/>
      <c r="D64" s="20"/>
      <c r="E64" s="20"/>
      <c r="F64" s="20"/>
      <c r="G64" s="20"/>
      <c r="H64" s="20"/>
      <c r="I64" s="20"/>
    </row>
    <row r="65" spans="3:9" x14ac:dyDescent="0.2">
      <c r="D65" s="20"/>
      <c r="E65" s="20"/>
      <c r="F65" s="20"/>
      <c r="G65" s="20"/>
      <c r="H65" s="20"/>
      <c r="I65" s="20"/>
    </row>
    <row r="66" spans="3:9" x14ac:dyDescent="0.2">
      <c r="C66" s="8"/>
    </row>
    <row r="67" spans="3:9" x14ac:dyDescent="0.2">
      <c r="C67" s="38" t="s">
        <v>80</v>
      </c>
      <c r="F67" s="40" t="s">
        <v>82</v>
      </c>
      <c r="G67" s="40"/>
      <c r="H67" s="40"/>
      <c r="I67" s="40"/>
    </row>
    <row r="68" spans="3:9" x14ac:dyDescent="0.2">
      <c r="C68" s="38" t="s">
        <v>81</v>
      </c>
      <c r="F68" s="41" t="s">
        <v>83</v>
      </c>
      <c r="G68" s="41"/>
      <c r="H68" s="41"/>
      <c r="I68" s="41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2017-07-05T15:40:05Z</cp:lastPrinted>
  <dcterms:created xsi:type="dcterms:W3CDTF">2017-07-05T14:38:32Z</dcterms:created>
  <dcterms:modified xsi:type="dcterms:W3CDTF">2018-04-23T22:56:28Z</dcterms:modified>
</cp:coreProperties>
</file>