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2019\EGRESO\"/>
    </mc:Choice>
  </mc:AlternateContent>
  <bookViews>
    <workbookView xWindow="360" yWindow="330" windowWidth="18675" windowHeight="11010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K11" i="1"/>
  <c r="L11" i="1"/>
  <c r="M11" i="1"/>
  <c r="N11" i="1"/>
  <c r="O11" i="1"/>
  <c r="P11" i="1"/>
  <c r="D11" i="1"/>
  <c r="E64" i="1"/>
  <c r="F64" i="1"/>
  <c r="G64" i="1"/>
  <c r="H64" i="1"/>
  <c r="I64" i="1"/>
  <c r="J64" i="1"/>
  <c r="K64" i="1"/>
  <c r="L64" i="1"/>
  <c r="M64" i="1"/>
  <c r="N64" i="1"/>
  <c r="O64" i="1"/>
  <c r="P64" i="1"/>
  <c r="D64" i="1"/>
  <c r="E50" i="1"/>
  <c r="F50" i="1"/>
  <c r="G50" i="1"/>
  <c r="H50" i="1"/>
  <c r="I50" i="1"/>
  <c r="J50" i="1"/>
  <c r="K50" i="1"/>
  <c r="L50" i="1"/>
  <c r="M50" i="1"/>
  <c r="N50" i="1"/>
  <c r="O50" i="1"/>
  <c r="P50" i="1"/>
  <c r="D50" i="1"/>
  <c r="E40" i="1"/>
  <c r="F40" i="1"/>
  <c r="G40" i="1"/>
  <c r="H40" i="1"/>
  <c r="I40" i="1"/>
  <c r="J40" i="1"/>
  <c r="K40" i="1"/>
  <c r="L40" i="1"/>
  <c r="M40" i="1"/>
  <c r="N40" i="1"/>
  <c r="O40" i="1"/>
  <c r="P40" i="1"/>
  <c r="D40" i="1"/>
  <c r="E30" i="1"/>
  <c r="F30" i="1"/>
  <c r="G30" i="1"/>
  <c r="H30" i="1"/>
  <c r="I30" i="1"/>
  <c r="J30" i="1"/>
  <c r="K30" i="1"/>
  <c r="L30" i="1"/>
  <c r="M30" i="1"/>
  <c r="N30" i="1"/>
  <c r="O30" i="1"/>
  <c r="P30" i="1"/>
  <c r="D30" i="1"/>
  <c r="E20" i="1"/>
  <c r="F20" i="1"/>
  <c r="G20" i="1"/>
  <c r="H20" i="1"/>
  <c r="I20" i="1"/>
  <c r="J20" i="1"/>
  <c r="K20" i="1"/>
  <c r="L20" i="1"/>
  <c r="M20" i="1"/>
  <c r="N20" i="1"/>
  <c r="O20" i="1"/>
  <c r="P20" i="1"/>
  <c r="D20" i="1"/>
  <c r="D21" i="1"/>
  <c r="F12" i="1" l="1"/>
  <c r="G12" i="1"/>
  <c r="H12" i="1"/>
  <c r="I12" i="1"/>
  <c r="J12" i="1"/>
  <c r="K12" i="1"/>
  <c r="L12" i="1"/>
  <c r="M12" i="1"/>
  <c r="N12" i="1"/>
  <c r="O12" i="1"/>
  <c r="P12" i="1"/>
  <c r="E12" i="1"/>
  <c r="D13" i="1"/>
  <c r="D14" i="1"/>
  <c r="D15" i="1"/>
  <c r="D16" i="1"/>
  <c r="D17" i="1"/>
  <c r="D18" i="1"/>
  <c r="D19" i="1"/>
  <c r="D22" i="1"/>
  <c r="D23" i="1"/>
  <c r="D24" i="1"/>
  <c r="D25" i="1"/>
  <c r="D26" i="1"/>
  <c r="D27" i="1"/>
  <c r="D28" i="1"/>
  <c r="D29" i="1"/>
  <c r="D31" i="1"/>
  <c r="D32" i="1"/>
  <c r="D33" i="1"/>
  <c r="D34" i="1"/>
  <c r="D35" i="1"/>
  <c r="D36" i="1"/>
  <c r="D37" i="1"/>
  <c r="D38" i="1"/>
  <c r="D39" i="1"/>
  <c r="D41" i="1"/>
  <c r="D42" i="1"/>
  <c r="D43" i="1"/>
  <c r="D44" i="1"/>
  <c r="D45" i="1"/>
  <c r="D46" i="1"/>
  <c r="D47" i="1"/>
  <c r="D48" i="1"/>
  <c r="D49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12" i="1" l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<sst xmlns="http://schemas.openxmlformats.org/spreadsheetml/2006/main" count="91" uniqueCount="91">
  <si>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</si>
  <si>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</si>
  <si>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</si>
  <si>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</si>
  <si>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</si>
  <si>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</si>
  <si>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</si>
  <si>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</si>
  <si>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</si>
  <si>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</si>
  <si>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</si>
  <si>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</si>
  <si>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</si>
  <si>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</si>
  <si>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</si>
  <si>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</si>
  <si>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</si>
  <si>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</si>
  <si>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</si>
  <si>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</si>
  <si>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</si>
  <si>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</si>
  <si>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</si>
  <si>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</si>
  <si>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</si>
  <si>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</si>
  <si>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</si>
  <si>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</si>
  <si>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</si>
  <si>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</si>
  <si>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</si>
  <si>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</si>
  <si>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</si>
  <si>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</si>
  <si>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</si>
  <si>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</si>
  <si>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</si>
  <si>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</si>
  <si>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</si>
  <si>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</si>
  <si>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</si>
  <si>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</si>
  <si>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</si>
  <si>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</si>
  <si>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</si>
  <si>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</si>
  <si>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</si>
  <si>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</si>
  <si>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</si>
  <si>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</si>
  <si>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</si>
  <si>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</si>
  <si>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</si>
  <si>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</si>
  <si>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</si>
  <si>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</si>
  <si>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</si>
  <si>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</si>
  <si>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</si>
  <si>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</si>
  <si>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</si>
  <si>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</si>
  <si>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</si>
  <si>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</si>
  <si>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</si>
  <si>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</si>
  <si>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</si>
  <si>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</si>
  <si>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</si>
  <si>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</si>
  <si>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</si>
  <si>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</si>
  <si>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</si>
  <si>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</si>
  <si>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</si>
  <si>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</si>
  <si>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</si>
  <si>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</si>
  <si>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</si>
  <si>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</si>
  <si>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</si>
  <si>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</si>
  <si>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</si>
  <si>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</si>
  <si>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</si>
  <si>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</si>
  <si>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</si>
  <si>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</si>
  <si>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</si>
  <si>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INSTITUTO TECNOLOGICO SUPERIOR DEL SUR DE GUANAJUATO</t>
  </si>
  <si>
    <t>Información Anual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</si>
</sst>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showGridLines="0" tabSelected="1" topLeftCell="B1" zoomScale="87" zoomScaleNormal="87" workbookViewId="0">
      <selection activeCell="B4" sqref="B4:P4"/>
    </sheetView>
  </sheetViews>
  <sheetFormatPr baseColWidth="10" defaultColWidth="11.5703125" defaultRowHeight="12.75" x14ac:dyDescent="0.2"/>
  <cols>
    <col min="1" max="1" width="11.5703125" style="3"/>
    <col min="2" max="2" width="3.7109375" style="3" customWidth="1"/>
    <col min="3" max="3" width="67.7109375" style="3" bestFit="1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 x14ac:dyDescent="0.2">
      <c r="A3" s="1"/>
      <c r="B3" s="14" t="s">
        <v>88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2" customFormat="1" x14ac:dyDescent="0.2">
      <c r="A4" s="1"/>
      <c r="B4" s="14" t="s">
        <v>90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2" customFormat="1" x14ac:dyDescent="0.2">
      <c r="A5" s="1"/>
      <c r="B5" s="14" t="s">
        <v>86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3"/>
    </row>
    <row r="7" spans="1:16" x14ac:dyDescent="0.2">
      <c r="D7" s="4" t="s">
        <v>87</v>
      </c>
      <c r="E7" s="6" t="s">
        <v>89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 x14ac:dyDescent="0.2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 x14ac:dyDescent="0.2">
      <c r="B11" s="12" t="s">
        <v>12</v>
      </c>
      <c r="C11" s="12"/>
      <c r="D11" s="8">
        <f>D12+D20+D30+D40+D50+D64</f>
        <v>60913945</v>
      </c>
      <c r="E11" s="8">
        <f t="shared" ref="E11:P11" si="0">E12+E20+E30+E40+E50+E64</f>
        <v>5941037</v>
      </c>
      <c r="F11" s="8">
        <f t="shared" si="0"/>
        <v>4031145</v>
      </c>
      <c r="G11" s="8">
        <f t="shared" si="0"/>
        <v>5968990</v>
      </c>
      <c r="H11" s="8">
        <f t="shared" si="0"/>
        <v>3901373</v>
      </c>
      <c r="I11" s="8">
        <f t="shared" si="0"/>
        <v>4011740</v>
      </c>
      <c r="J11" s="8">
        <f t="shared" si="0"/>
        <v>3576489</v>
      </c>
      <c r="K11" s="8">
        <f t="shared" si="0"/>
        <v>3421467</v>
      </c>
      <c r="L11" s="8">
        <f t="shared" si="0"/>
        <v>3654870</v>
      </c>
      <c r="M11" s="8">
        <f t="shared" si="0"/>
        <v>3428095</v>
      </c>
      <c r="N11" s="8">
        <f t="shared" si="0"/>
        <v>12446192</v>
      </c>
      <c r="O11" s="8">
        <f t="shared" si="0"/>
        <v>3165227</v>
      </c>
      <c r="P11" s="8">
        <f t="shared" si="0"/>
        <v>7367320</v>
      </c>
    </row>
    <row r="12" spans="1:16" x14ac:dyDescent="0.2">
      <c r="B12" s="15" t="s">
        <v>14</v>
      </c>
      <c r="C12" s="15"/>
      <c r="D12" s="9">
        <f>SUM(E12:P12)</f>
        <v>43712569</v>
      </c>
      <c r="E12" s="9">
        <f>SUM(E13:E19)</f>
        <v>5703470</v>
      </c>
      <c r="F12" s="9">
        <f t="shared" ref="F12:P12" si="1">SUM(F13:F19)</f>
        <v>3193460</v>
      </c>
      <c r="G12" s="9">
        <f t="shared" si="1"/>
        <v>4604773</v>
      </c>
      <c r="H12" s="9">
        <f t="shared" si="1"/>
        <v>3349779</v>
      </c>
      <c r="I12" s="9">
        <f t="shared" si="1"/>
        <v>3360300</v>
      </c>
      <c r="J12" s="9">
        <f t="shared" si="1"/>
        <v>3163722</v>
      </c>
      <c r="K12" s="9">
        <f t="shared" si="1"/>
        <v>3126100</v>
      </c>
      <c r="L12" s="9">
        <f t="shared" si="1"/>
        <v>2897003</v>
      </c>
      <c r="M12" s="9">
        <f t="shared" si="1"/>
        <v>2879428</v>
      </c>
      <c r="N12" s="9">
        <f t="shared" si="1"/>
        <v>3972520</v>
      </c>
      <c r="O12" s="9">
        <f t="shared" si="1"/>
        <v>2683060</v>
      </c>
      <c r="P12" s="9">
        <f t="shared" si="1"/>
        <v>4778954</v>
      </c>
    </row>
    <row r="13" spans="1:16" x14ac:dyDescent="0.2">
      <c r="B13" s="10"/>
      <c r="C13" s="11" t="s">
        <v>15</v>
      </c>
      <c r="D13" s="9">
        <f t="shared" ref="D13:D76" si="2">SUM(E13:P13)</f>
        <v>24750962</v>
      </c>
      <c r="E13" s="9">
        <v>2281605</v>
      </c>
      <c r="F13" s="9">
        <v>2281605</v>
      </c>
      <c r="G13" s="9">
        <v>2281605</v>
      </c>
      <c r="H13" s="9">
        <v>2281605</v>
      </c>
      <c r="I13" s="9">
        <v>2274549</v>
      </c>
      <c r="J13" s="9">
        <v>2077971</v>
      </c>
      <c r="K13" s="9">
        <v>2077971</v>
      </c>
      <c r="L13" s="9">
        <v>1977973</v>
      </c>
      <c r="M13" s="9">
        <v>1977973</v>
      </c>
      <c r="N13" s="9">
        <v>1781605</v>
      </c>
      <c r="O13" s="9">
        <v>1781605</v>
      </c>
      <c r="P13" s="9">
        <v>1674895</v>
      </c>
    </row>
    <row r="14" spans="1:16" x14ac:dyDescent="0.2">
      <c r="B14" s="10"/>
      <c r="C14" s="11" t="s">
        <v>16</v>
      </c>
      <c r="D14" s="9">
        <f t="shared" si="2"/>
        <v>1289460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1289460</v>
      </c>
      <c r="O14" s="9">
        <v>0</v>
      </c>
      <c r="P14" s="9">
        <v>0</v>
      </c>
    </row>
    <row r="15" spans="1:16" x14ac:dyDescent="0.2">
      <c r="B15" s="10"/>
      <c r="C15" s="11" t="s">
        <v>17</v>
      </c>
      <c r="D15" s="9">
        <f t="shared" si="2"/>
        <v>6988110</v>
      </c>
      <c r="E15" s="9">
        <v>2623953</v>
      </c>
      <c r="F15" s="9">
        <v>113943</v>
      </c>
      <c r="G15" s="9">
        <v>1482880</v>
      </c>
      <c r="H15" s="9">
        <v>227886</v>
      </c>
      <c r="I15" s="9">
        <v>245463</v>
      </c>
      <c r="J15" s="9">
        <v>245463</v>
      </c>
      <c r="K15" s="9">
        <v>206238</v>
      </c>
      <c r="L15" s="9">
        <v>131518</v>
      </c>
      <c r="M15" s="9">
        <v>113943</v>
      </c>
      <c r="N15" s="9">
        <v>113943</v>
      </c>
      <c r="O15" s="9">
        <v>113943</v>
      </c>
      <c r="P15" s="9">
        <v>1368937</v>
      </c>
    </row>
    <row r="16" spans="1:16" x14ac:dyDescent="0.2">
      <c r="B16" s="10"/>
      <c r="C16" s="11" t="s">
        <v>18</v>
      </c>
      <c r="D16" s="9">
        <f t="shared" si="2"/>
        <v>7616232</v>
      </c>
      <c r="E16" s="9">
        <v>634686</v>
      </c>
      <c r="F16" s="9">
        <v>634686</v>
      </c>
      <c r="G16" s="9">
        <v>634686</v>
      </c>
      <c r="H16" s="9">
        <v>634686</v>
      </c>
      <c r="I16" s="9">
        <v>634686</v>
      </c>
      <c r="J16" s="9">
        <v>634686</v>
      </c>
      <c r="K16" s="9">
        <v>634686</v>
      </c>
      <c r="L16" s="9">
        <v>634686</v>
      </c>
      <c r="M16" s="9">
        <v>634686</v>
      </c>
      <c r="N16" s="9">
        <v>634686</v>
      </c>
      <c r="O16" s="9">
        <v>634686</v>
      </c>
      <c r="P16" s="9">
        <v>634686</v>
      </c>
    </row>
    <row r="17" spans="2:16" x14ac:dyDescent="0.2">
      <c r="B17" s="10"/>
      <c r="C17" s="11" t="s">
        <v>19</v>
      </c>
      <c r="D17" s="9">
        <f t="shared" si="2"/>
        <v>2120195</v>
      </c>
      <c r="E17" s="9">
        <v>163226</v>
      </c>
      <c r="F17" s="9">
        <v>163226</v>
      </c>
      <c r="G17" s="9">
        <v>205602</v>
      </c>
      <c r="H17" s="9">
        <v>205602</v>
      </c>
      <c r="I17" s="9">
        <v>205602</v>
      </c>
      <c r="J17" s="9">
        <v>205602</v>
      </c>
      <c r="K17" s="9">
        <v>207205</v>
      </c>
      <c r="L17" s="9">
        <v>152826</v>
      </c>
      <c r="M17" s="9">
        <v>152826</v>
      </c>
      <c r="N17" s="9">
        <v>152826</v>
      </c>
      <c r="O17" s="9">
        <v>152826</v>
      </c>
      <c r="P17" s="9">
        <v>152826</v>
      </c>
    </row>
    <row r="18" spans="2:16" x14ac:dyDescent="0.2">
      <c r="B18" s="10"/>
      <c r="C18" s="11" t="s">
        <v>20</v>
      </c>
      <c r="D18" s="9">
        <f t="shared" si="2"/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2">
      <c r="B19" s="10"/>
      <c r="C19" s="11" t="s">
        <v>21</v>
      </c>
      <c r="D19" s="9">
        <f t="shared" si="2"/>
        <v>947610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947610</v>
      </c>
    </row>
    <row r="20" spans="2:16" x14ac:dyDescent="0.2">
      <c r="B20" s="15" t="s">
        <v>22</v>
      </c>
      <c r="C20" s="15"/>
      <c r="D20" s="9">
        <f>SUM(D21:D29)</f>
        <v>3871700</v>
      </c>
      <c r="E20" s="9">
        <f t="shared" ref="E20:P20" si="3">SUM(E21:E29)</f>
        <v>43800</v>
      </c>
      <c r="F20" s="9">
        <f t="shared" si="3"/>
        <v>287500</v>
      </c>
      <c r="G20" s="9">
        <f t="shared" si="3"/>
        <v>496250</v>
      </c>
      <c r="H20" s="9">
        <f t="shared" si="3"/>
        <v>207600</v>
      </c>
      <c r="I20" s="9">
        <f t="shared" si="3"/>
        <v>306300</v>
      </c>
      <c r="J20" s="9">
        <f t="shared" si="3"/>
        <v>150300</v>
      </c>
      <c r="K20" s="9">
        <f t="shared" si="3"/>
        <v>65800</v>
      </c>
      <c r="L20" s="9">
        <f t="shared" si="3"/>
        <v>410600</v>
      </c>
      <c r="M20" s="9">
        <f t="shared" si="3"/>
        <v>136800</v>
      </c>
      <c r="N20" s="9">
        <f t="shared" si="3"/>
        <v>1638550</v>
      </c>
      <c r="O20" s="9">
        <f t="shared" si="3"/>
        <v>84400</v>
      </c>
      <c r="P20" s="9">
        <f t="shared" si="3"/>
        <v>43800</v>
      </c>
    </row>
    <row r="21" spans="2:16" x14ac:dyDescent="0.2">
      <c r="B21" s="10"/>
      <c r="C21" s="11" t="s">
        <v>23</v>
      </c>
      <c r="D21" s="9">
        <f>SUM(E21:P21)</f>
        <v>1632650</v>
      </c>
      <c r="E21" s="9">
        <v>0</v>
      </c>
      <c r="F21" s="9">
        <v>12200</v>
      </c>
      <c r="G21" s="9">
        <v>308200</v>
      </c>
      <c r="H21" s="9">
        <v>40000</v>
      </c>
      <c r="I21" s="9">
        <v>240000</v>
      </c>
      <c r="J21" s="9">
        <v>100000</v>
      </c>
      <c r="K21" s="9">
        <v>20000</v>
      </c>
      <c r="L21" s="9">
        <v>300000</v>
      </c>
      <c r="M21" s="9">
        <v>67000</v>
      </c>
      <c r="N21" s="9">
        <v>545250</v>
      </c>
      <c r="O21" s="9">
        <v>0</v>
      </c>
      <c r="P21" s="9">
        <v>0</v>
      </c>
    </row>
    <row r="22" spans="2:16" x14ac:dyDescent="0.2">
      <c r="B22" s="10"/>
      <c r="C22" s="11" t="s">
        <v>24</v>
      </c>
      <c r="D22" s="9">
        <f t="shared" si="2"/>
        <v>220534</v>
      </c>
      <c r="E22" s="9">
        <v>0</v>
      </c>
      <c r="F22" s="9">
        <v>41712</v>
      </c>
      <c r="G22" s="9">
        <v>8000</v>
      </c>
      <c r="H22" s="9">
        <v>23822</v>
      </c>
      <c r="I22" s="9">
        <v>22500</v>
      </c>
      <c r="J22" s="9">
        <v>6500</v>
      </c>
      <c r="K22" s="9">
        <v>2000</v>
      </c>
      <c r="L22" s="9">
        <v>14000</v>
      </c>
      <c r="M22" s="9">
        <v>26000</v>
      </c>
      <c r="N22" s="9">
        <v>40000</v>
      </c>
      <c r="O22" s="9">
        <v>36000</v>
      </c>
      <c r="P22" s="9">
        <v>0</v>
      </c>
    </row>
    <row r="23" spans="2:16" x14ac:dyDescent="0.2">
      <c r="B23" s="10"/>
      <c r="C23" s="11" t="s">
        <v>25</v>
      </c>
      <c r="D23" s="9">
        <f t="shared" si="2"/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2:16" x14ac:dyDescent="0.2">
      <c r="B24" s="10"/>
      <c r="C24" s="11" t="s">
        <v>26</v>
      </c>
      <c r="D24" s="9">
        <f t="shared" si="2"/>
        <v>650157</v>
      </c>
      <c r="E24" s="9">
        <v>0</v>
      </c>
      <c r="F24" s="9">
        <v>6788</v>
      </c>
      <c r="G24" s="9">
        <v>6691</v>
      </c>
      <c r="H24" s="9">
        <v>178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636500</v>
      </c>
      <c r="O24" s="9">
        <v>0</v>
      </c>
      <c r="P24" s="9">
        <v>0</v>
      </c>
    </row>
    <row r="25" spans="2:16" x14ac:dyDescent="0.2">
      <c r="B25" s="10"/>
      <c r="C25" s="11" t="s">
        <v>27</v>
      </c>
      <c r="D25" s="9">
        <f t="shared" si="2"/>
        <v>172000</v>
      </c>
      <c r="E25" s="9">
        <v>0</v>
      </c>
      <c r="F25" s="9">
        <v>27000</v>
      </c>
      <c r="G25" s="9">
        <v>0</v>
      </c>
      <c r="H25" s="9">
        <v>4600</v>
      </c>
      <c r="I25" s="9">
        <v>0</v>
      </c>
      <c r="J25" s="9">
        <v>0</v>
      </c>
      <c r="K25" s="9">
        <v>0</v>
      </c>
      <c r="L25" s="9">
        <v>52800</v>
      </c>
      <c r="M25" s="9">
        <v>0</v>
      </c>
      <c r="N25" s="9">
        <v>83000</v>
      </c>
      <c r="O25" s="9">
        <v>4600</v>
      </c>
      <c r="P25" s="9">
        <v>0</v>
      </c>
    </row>
    <row r="26" spans="2:16" x14ac:dyDescent="0.2">
      <c r="B26" s="10"/>
      <c r="C26" s="11" t="s">
        <v>28</v>
      </c>
      <c r="D26" s="9">
        <f t="shared" si="2"/>
        <v>542600</v>
      </c>
      <c r="E26" s="9">
        <v>43800</v>
      </c>
      <c r="F26" s="9">
        <v>55800</v>
      </c>
      <c r="G26" s="9">
        <v>43800</v>
      </c>
      <c r="H26" s="9">
        <v>48800</v>
      </c>
      <c r="I26" s="9">
        <v>43800</v>
      </c>
      <c r="J26" s="9">
        <v>43800</v>
      </c>
      <c r="K26" s="9">
        <v>43800</v>
      </c>
      <c r="L26" s="9">
        <v>43800</v>
      </c>
      <c r="M26" s="9">
        <v>43800</v>
      </c>
      <c r="N26" s="9">
        <v>43800</v>
      </c>
      <c r="O26" s="9">
        <v>43800</v>
      </c>
      <c r="P26" s="9">
        <v>43800</v>
      </c>
    </row>
    <row r="27" spans="2:16" x14ac:dyDescent="0.2">
      <c r="B27" s="10"/>
      <c r="C27" s="11" t="s">
        <v>29</v>
      </c>
      <c r="D27" s="9">
        <f t="shared" si="2"/>
        <v>194000</v>
      </c>
      <c r="E27" s="9">
        <v>0</v>
      </c>
      <c r="F27" s="9">
        <v>19000</v>
      </c>
      <c r="G27" s="9">
        <v>0</v>
      </c>
      <c r="H27" s="9">
        <v>80000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95000</v>
      </c>
      <c r="O27" s="9">
        <v>0</v>
      </c>
      <c r="P27" s="9">
        <v>0</v>
      </c>
    </row>
    <row r="28" spans="2:16" x14ac:dyDescent="0.2">
      <c r="B28" s="10"/>
      <c r="C28" s="11" t="s">
        <v>30</v>
      </c>
      <c r="D28" s="9">
        <f t="shared" si="2"/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2:16" x14ac:dyDescent="0.2">
      <c r="B29" s="10"/>
      <c r="C29" s="11" t="s">
        <v>31</v>
      </c>
      <c r="D29" s="9">
        <f t="shared" si="2"/>
        <v>459759</v>
      </c>
      <c r="E29" s="9">
        <v>0</v>
      </c>
      <c r="F29" s="9">
        <v>125000</v>
      </c>
      <c r="G29" s="9">
        <v>129559</v>
      </c>
      <c r="H29" s="9">
        <v>10200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195000</v>
      </c>
      <c r="O29" s="9">
        <v>0</v>
      </c>
      <c r="P29" s="9">
        <v>0</v>
      </c>
    </row>
    <row r="30" spans="2:16" x14ac:dyDescent="0.2">
      <c r="B30" s="15" t="s">
        <v>32</v>
      </c>
      <c r="C30" s="15"/>
      <c r="D30" s="9">
        <f>SUM(D31:D39)</f>
        <v>8427210</v>
      </c>
      <c r="E30" s="9">
        <f t="shared" ref="E30:P30" si="4">SUM(E31:E39)</f>
        <v>193767</v>
      </c>
      <c r="F30" s="9">
        <f t="shared" si="4"/>
        <v>550185</v>
      </c>
      <c r="G30" s="9">
        <f t="shared" si="4"/>
        <v>817967</v>
      </c>
      <c r="H30" s="9">
        <f t="shared" si="4"/>
        <v>338994</v>
      </c>
      <c r="I30" s="9">
        <f t="shared" si="4"/>
        <v>345140</v>
      </c>
      <c r="J30" s="9">
        <f t="shared" si="4"/>
        <v>262467</v>
      </c>
      <c r="K30" s="9">
        <f t="shared" si="4"/>
        <v>229567</v>
      </c>
      <c r="L30" s="9">
        <f t="shared" si="4"/>
        <v>347267</v>
      </c>
      <c r="M30" s="9">
        <f t="shared" si="4"/>
        <v>393767</v>
      </c>
      <c r="N30" s="9">
        <f t="shared" si="4"/>
        <v>3357511</v>
      </c>
      <c r="O30" s="9">
        <f t="shared" si="4"/>
        <v>391767</v>
      </c>
      <c r="P30" s="9">
        <f t="shared" si="4"/>
        <v>1198811</v>
      </c>
    </row>
    <row r="31" spans="2:16" x14ac:dyDescent="0.2">
      <c r="B31" s="10"/>
      <c r="C31" s="11" t="s">
        <v>33</v>
      </c>
      <c r="D31" s="9">
        <f t="shared" si="2"/>
        <v>1089758</v>
      </c>
      <c r="E31" s="9">
        <v>87563</v>
      </c>
      <c r="F31" s="9">
        <v>87563</v>
      </c>
      <c r="G31" s="9">
        <v>93563</v>
      </c>
      <c r="H31" s="9">
        <v>87563</v>
      </c>
      <c r="I31" s="9">
        <v>87563</v>
      </c>
      <c r="J31" s="9">
        <v>87563</v>
      </c>
      <c r="K31" s="9">
        <v>87563</v>
      </c>
      <c r="L31" s="9">
        <v>89563</v>
      </c>
      <c r="M31" s="9">
        <v>87563</v>
      </c>
      <c r="N31" s="9">
        <v>150807</v>
      </c>
      <c r="O31" s="9">
        <v>89563</v>
      </c>
      <c r="P31" s="9">
        <v>53321</v>
      </c>
    </row>
    <row r="32" spans="2:16" x14ac:dyDescent="0.2">
      <c r="B32" s="10"/>
      <c r="C32" s="11" t="s">
        <v>34</v>
      </c>
      <c r="D32" s="9">
        <f t="shared" si="2"/>
        <v>946397</v>
      </c>
      <c r="E32" s="9">
        <v>2500</v>
      </c>
      <c r="F32" s="9">
        <v>2500</v>
      </c>
      <c r="G32" s="9">
        <v>44670</v>
      </c>
      <c r="H32" s="9">
        <v>33727</v>
      </c>
      <c r="I32" s="9">
        <v>2500</v>
      </c>
      <c r="J32" s="9">
        <v>2500</v>
      </c>
      <c r="K32" s="9">
        <v>2500</v>
      </c>
      <c r="L32" s="9">
        <v>2500</v>
      </c>
      <c r="M32" s="9">
        <v>32500</v>
      </c>
      <c r="N32" s="9">
        <v>815500</v>
      </c>
      <c r="O32" s="9">
        <v>2500</v>
      </c>
      <c r="P32" s="9">
        <v>2500</v>
      </c>
    </row>
    <row r="33" spans="2:16" x14ac:dyDescent="0.2">
      <c r="B33" s="10"/>
      <c r="C33" s="11" t="s">
        <v>35</v>
      </c>
      <c r="D33" s="9">
        <f t="shared" si="2"/>
        <v>1482456</v>
      </c>
      <c r="E33" s="9">
        <v>66663</v>
      </c>
      <c r="F33" s="9">
        <v>111163</v>
      </c>
      <c r="G33" s="9">
        <v>66663</v>
      </c>
      <c r="H33" s="9">
        <v>120163</v>
      </c>
      <c r="I33" s="9">
        <v>83163</v>
      </c>
      <c r="J33" s="9">
        <v>96663</v>
      </c>
      <c r="K33" s="9">
        <v>66663</v>
      </c>
      <c r="L33" s="9">
        <v>77663</v>
      </c>
      <c r="M33" s="9">
        <v>69663</v>
      </c>
      <c r="N33" s="9">
        <v>351663</v>
      </c>
      <c r="O33" s="9">
        <v>155663</v>
      </c>
      <c r="P33" s="9">
        <v>216663</v>
      </c>
    </row>
    <row r="34" spans="2:16" x14ac:dyDescent="0.2">
      <c r="B34" s="10"/>
      <c r="C34" s="11" t="s">
        <v>36</v>
      </c>
      <c r="D34" s="9">
        <f t="shared" si="2"/>
        <v>368300</v>
      </c>
      <c r="E34" s="9">
        <v>3600</v>
      </c>
      <c r="F34" s="9">
        <v>3600</v>
      </c>
      <c r="G34" s="9">
        <v>243600</v>
      </c>
      <c r="H34" s="9">
        <v>3600</v>
      </c>
      <c r="I34" s="9">
        <v>3600</v>
      </c>
      <c r="J34" s="9">
        <v>3600</v>
      </c>
      <c r="K34" s="9">
        <v>3600</v>
      </c>
      <c r="L34" s="9">
        <v>3600</v>
      </c>
      <c r="M34" s="9">
        <v>3600</v>
      </c>
      <c r="N34" s="9">
        <v>43600</v>
      </c>
      <c r="O34" s="9">
        <v>3600</v>
      </c>
      <c r="P34" s="9">
        <v>48700</v>
      </c>
    </row>
    <row r="35" spans="2:16" x14ac:dyDescent="0.2">
      <c r="B35" s="10"/>
      <c r="C35" s="11" t="s">
        <v>37</v>
      </c>
      <c r="D35" s="9">
        <f t="shared" si="2"/>
        <v>2159710</v>
      </c>
      <c r="E35" s="9">
        <v>18941</v>
      </c>
      <c r="F35" s="9">
        <v>250359</v>
      </c>
      <c r="G35" s="9">
        <v>76941</v>
      </c>
      <c r="H35" s="9">
        <v>28941</v>
      </c>
      <c r="I35" s="9">
        <v>56941</v>
      </c>
      <c r="J35" s="9">
        <v>18941</v>
      </c>
      <c r="K35" s="9">
        <v>28941</v>
      </c>
      <c r="L35" s="9">
        <v>23941</v>
      </c>
      <c r="M35" s="9">
        <v>33941</v>
      </c>
      <c r="N35" s="9">
        <v>1581941</v>
      </c>
      <c r="O35" s="9">
        <v>18941</v>
      </c>
      <c r="P35" s="9">
        <v>20941</v>
      </c>
    </row>
    <row r="36" spans="2:16" x14ac:dyDescent="0.2">
      <c r="B36" s="10"/>
      <c r="C36" s="11" t="s">
        <v>38</v>
      </c>
      <c r="D36" s="9">
        <f t="shared" si="2"/>
        <v>203000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3000</v>
      </c>
      <c r="N36" s="9">
        <v>200000</v>
      </c>
      <c r="O36" s="9">
        <v>0</v>
      </c>
      <c r="P36" s="9">
        <v>0</v>
      </c>
    </row>
    <row r="37" spans="2:16" x14ac:dyDescent="0.2">
      <c r="B37" s="10"/>
      <c r="C37" s="11" t="s">
        <v>39</v>
      </c>
      <c r="D37" s="9">
        <f t="shared" si="2"/>
        <v>400300</v>
      </c>
      <c r="E37" s="9">
        <v>10200</v>
      </c>
      <c r="F37" s="9">
        <v>46300</v>
      </c>
      <c r="G37" s="9">
        <v>53500</v>
      </c>
      <c r="H37" s="9">
        <v>47300</v>
      </c>
      <c r="I37" s="9">
        <v>20800</v>
      </c>
      <c r="J37" s="9">
        <v>35500</v>
      </c>
      <c r="K37" s="9">
        <v>23800</v>
      </c>
      <c r="L37" s="9">
        <v>32300</v>
      </c>
      <c r="M37" s="9">
        <v>44500</v>
      </c>
      <c r="N37" s="9">
        <v>57300</v>
      </c>
      <c r="O37" s="9">
        <v>17500</v>
      </c>
      <c r="P37" s="9">
        <v>11300</v>
      </c>
    </row>
    <row r="38" spans="2:16" x14ac:dyDescent="0.2">
      <c r="B38" s="10"/>
      <c r="C38" s="11" t="s">
        <v>40</v>
      </c>
      <c r="D38" s="9">
        <f t="shared" si="2"/>
        <v>692645</v>
      </c>
      <c r="E38" s="9">
        <v>2300</v>
      </c>
      <c r="F38" s="9">
        <v>33500</v>
      </c>
      <c r="G38" s="9">
        <v>75330</v>
      </c>
      <c r="H38" s="9">
        <v>2500</v>
      </c>
      <c r="I38" s="9">
        <v>76873</v>
      </c>
      <c r="J38" s="9">
        <v>2500</v>
      </c>
      <c r="K38" s="9">
        <v>2800</v>
      </c>
      <c r="L38" s="9">
        <v>102500</v>
      </c>
      <c r="M38" s="9">
        <v>105300</v>
      </c>
      <c r="N38" s="9">
        <v>101500</v>
      </c>
      <c r="O38" s="9">
        <v>90300</v>
      </c>
      <c r="P38" s="9">
        <v>97242</v>
      </c>
    </row>
    <row r="39" spans="2:16" x14ac:dyDescent="0.2">
      <c r="B39" s="10"/>
      <c r="C39" s="11" t="s">
        <v>41</v>
      </c>
      <c r="D39" s="9">
        <f t="shared" si="2"/>
        <v>1084644</v>
      </c>
      <c r="E39" s="9">
        <v>2000</v>
      </c>
      <c r="F39" s="9">
        <v>15200</v>
      </c>
      <c r="G39" s="9">
        <v>163700</v>
      </c>
      <c r="H39" s="9">
        <v>15200</v>
      </c>
      <c r="I39" s="9">
        <v>13700</v>
      </c>
      <c r="J39" s="9">
        <v>15200</v>
      </c>
      <c r="K39" s="9">
        <v>13700</v>
      </c>
      <c r="L39" s="9">
        <v>15200</v>
      </c>
      <c r="M39" s="9">
        <v>13700</v>
      </c>
      <c r="N39" s="9">
        <v>55200</v>
      </c>
      <c r="O39" s="9">
        <v>13700</v>
      </c>
      <c r="P39" s="9">
        <v>748144</v>
      </c>
    </row>
    <row r="40" spans="2:16" x14ac:dyDescent="0.2">
      <c r="B40" s="15" t="s">
        <v>42</v>
      </c>
      <c r="C40" s="15"/>
      <c r="D40" s="9">
        <f>SUM(D41:D49)</f>
        <v>489640</v>
      </c>
      <c r="E40" s="9">
        <f t="shared" ref="E40:P40" si="5">SUM(E41:E49)</f>
        <v>0</v>
      </c>
      <c r="F40" s="9">
        <f t="shared" si="5"/>
        <v>0</v>
      </c>
      <c r="G40" s="9">
        <f t="shared" si="5"/>
        <v>50000</v>
      </c>
      <c r="H40" s="9">
        <f t="shared" si="5"/>
        <v>5000</v>
      </c>
      <c r="I40" s="9">
        <f t="shared" si="5"/>
        <v>0</v>
      </c>
      <c r="J40" s="9">
        <f t="shared" si="5"/>
        <v>0</v>
      </c>
      <c r="K40" s="9">
        <f t="shared" si="5"/>
        <v>0</v>
      </c>
      <c r="L40" s="9">
        <f t="shared" si="5"/>
        <v>0</v>
      </c>
      <c r="M40" s="9">
        <f t="shared" si="5"/>
        <v>18100</v>
      </c>
      <c r="N40" s="9">
        <f t="shared" si="5"/>
        <v>410540</v>
      </c>
      <c r="O40" s="9">
        <f t="shared" si="5"/>
        <v>6000</v>
      </c>
      <c r="P40" s="9">
        <f t="shared" si="5"/>
        <v>0</v>
      </c>
    </row>
    <row r="41" spans="2:16" x14ac:dyDescent="0.2">
      <c r="B41" s="10"/>
      <c r="C41" s="11" t="s">
        <v>43</v>
      </c>
      <c r="D41" s="9">
        <f t="shared" si="2"/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2">
      <c r="B42" s="10"/>
      <c r="C42" s="11" t="s">
        <v>44</v>
      </c>
      <c r="D42" s="9">
        <f t="shared" si="2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2">
      <c r="B43" s="10"/>
      <c r="C43" s="11" t="s">
        <v>45</v>
      </c>
      <c r="D43" s="9">
        <f t="shared" si="2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 x14ac:dyDescent="0.2">
      <c r="B44" s="10"/>
      <c r="C44" s="11" t="s">
        <v>46</v>
      </c>
      <c r="D44" s="9">
        <f t="shared" si="2"/>
        <v>489640</v>
      </c>
      <c r="E44" s="9">
        <v>0</v>
      </c>
      <c r="F44" s="9">
        <v>0</v>
      </c>
      <c r="G44" s="9">
        <v>50000</v>
      </c>
      <c r="H44" s="9">
        <v>5000</v>
      </c>
      <c r="I44" s="9">
        <v>0</v>
      </c>
      <c r="J44" s="9">
        <v>0</v>
      </c>
      <c r="K44" s="9">
        <v>0</v>
      </c>
      <c r="L44" s="9">
        <v>0</v>
      </c>
      <c r="M44" s="9">
        <v>18100</v>
      </c>
      <c r="N44" s="9">
        <v>410540</v>
      </c>
      <c r="O44" s="9">
        <v>6000</v>
      </c>
      <c r="P44" s="9">
        <v>0</v>
      </c>
    </row>
    <row r="45" spans="2:16" x14ac:dyDescent="0.2">
      <c r="B45" s="10"/>
      <c r="C45" s="11" t="s">
        <v>47</v>
      </c>
      <c r="D45" s="9">
        <f t="shared" si="2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2:16" x14ac:dyDescent="0.2">
      <c r="B46" s="10"/>
      <c r="C46" s="11" t="s">
        <v>48</v>
      </c>
      <c r="D46" s="9">
        <f t="shared" si="2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x14ac:dyDescent="0.2">
      <c r="B47" s="10"/>
      <c r="C47" s="11" t="s">
        <v>49</v>
      </c>
      <c r="D47" s="9">
        <f t="shared" si="2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x14ac:dyDescent="0.2">
      <c r="B48" s="10"/>
      <c r="C48" s="11" t="s">
        <v>50</v>
      </c>
      <c r="D48" s="9">
        <f t="shared" si="2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 x14ac:dyDescent="0.2">
      <c r="B49" s="10"/>
      <c r="C49" s="11" t="s">
        <v>51</v>
      </c>
      <c r="D49" s="9">
        <f t="shared" si="2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 x14ac:dyDescent="0.2">
      <c r="B50" s="15" t="s">
        <v>52</v>
      </c>
      <c r="C50" s="15"/>
      <c r="D50" s="9">
        <f>SUM(D51:D59)</f>
        <v>2723296</v>
      </c>
      <c r="E50" s="9">
        <f t="shared" ref="E50:P50" si="6">SUM(E51:E59)</f>
        <v>0</v>
      </c>
      <c r="F50" s="9">
        <f t="shared" si="6"/>
        <v>0</v>
      </c>
      <c r="G50" s="9">
        <f t="shared" si="6"/>
        <v>0</v>
      </c>
      <c r="H50" s="9">
        <f t="shared" si="6"/>
        <v>0</v>
      </c>
      <c r="I50" s="9">
        <f t="shared" si="6"/>
        <v>0</v>
      </c>
      <c r="J50" s="9">
        <f t="shared" si="6"/>
        <v>0</v>
      </c>
      <c r="K50" s="9">
        <f t="shared" si="6"/>
        <v>0</v>
      </c>
      <c r="L50" s="9">
        <f t="shared" si="6"/>
        <v>0</v>
      </c>
      <c r="M50" s="9">
        <f t="shared" si="6"/>
        <v>0</v>
      </c>
      <c r="N50" s="9">
        <f t="shared" si="6"/>
        <v>2573296</v>
      </c>
      <c r="O50" s="9">
        <f t="shared" si="6"/>
        <v>0</v>
      </c>
      <c r="P50" s="9">
        <f t="shared" si="6"/>
        <v>150000</v>
      </c>
    </row>
    <row r="51" spans="2:16" x14ac:dyDescent="0.2">
      <c r="B51" s="10"/>
      <c r="C51" s="11" t="s">
        <v>53</v>
      </c>
      <c r="D51" s="9">
        <f t="shared" si="2"/>
        <v>2450296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2300296</v>
      </c>
      <c r="O51" s="9">
        <v>0</v>
      </c>
      <c r="P51" s="9">
        <v>150000</v>
      </c>
    </row>
    <row r="52" spans="2:16" x14ac:dyDescent="0.2">
      <c r="B52" s="10"/>
      <c r="C52" s="11" t="s">
        <v>54</v>
      </c>
      <c r="D52" s="9">
        <f t="shared" si="2"/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2">
      <c r="B53" s="10"/>
      <c r="C53" s="11" t="s">
        <v>55</v>
      </c>
      <c r="D53" s="9">
        <f t="shared" si="2"/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2:16" x14ac:dyDescent="0.2">
      <c r="B54" s="10"/>
      <c r="C54" s="11" t="s">
        <v>56</v>
      </c>
      <c r="D54" s="9">
        <f t="shared" si="2"/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2:16" x14ac:dyDescent="0.2">
      <c r="B55" s="10"/>
      <c r="C55" s="11" t="s">
        <v>57</v>
      </c>
      <c r="D55" s="9">
        <f t="shared" si="2"/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 x14ac:dyDescent="0.2">
      <c r="B56" s="10"/>
      <c r="C56" s="11" t="s">
        <v>58</v>
      </c>
      <c r="D56" s="9">
        <f t="shared" si="2"/>
        <v>250000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250000</v>
      </c>
      <c r="O56" s="9">
        <v>0</v>
      </c>
      <c r="P56" s="9">
        <v>0</v>
      </c>
    </row>
    <row r="57" spans="2:16" x14ac:dyDescent="0.2">
      <c r="B57" s="10"/>
      <c r="C57" s="11" t="s">
        <v>59</v>
      </c>
      <c r="D57" s="9">
        <f t="shared" si="2"/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2">
      <c r="B58" s="10"/>
      <c r="C58" s="11" t="s">
        <v>60</v>
      </c>
      <c r="D58" s="9">
        <f t="shared" si="2"/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2">
      <c r="B59" s="10"/>
      <c r="C59" s="11" t="s">
        <v>61</v>
      </c>
      <c r="D59" s="9">
        <f t="shared" si="2"/>
        <v>23000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23000</v>
      </c>
      <c r="O59" s="9">
        <v>0</v>
      </c>
      <c r="P59" s="9">
        <v>0</v>
      </c>
    </row>
    <row r="60" spans="2:16" x14ac:dyDescent="0.2">
      <c r="B60" s="15" t="s">
        <v>62</v>
      </c>
      <c r="C60" s="15"/>
      <c r="D60" s="9">
        <f t="shared" si="2"/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</row>
    <row r="61" spans="2:16" x14ac:dyDescent="0.2">
      <c r="B61" s="10"/>
      <c r="C61" s="11" t="s">
        <v>63</v>
      </c>
      <c r="D61" s="9">
        <f t="shared" si="2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2">
      <c r="B62" s="10"/>
      <c r="C62" s="11" t="s">
        <v>64</v>
      </c>
      <c r="D62" s="9">
        <f t="shared" si="2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2:16" x14ac:dyDescent="0.2">
      <c r="B63" s="10"/>
      <c r="C63" s="11" t="s">
        <v>65</v>
      </c>
      <c r="D63" s="9">
        <f t="shared" si="2"/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2">
      <c r="B64" s="15" t="s">
        <v>66</v>
      </c>
      <c r="C64" s="15"/>
      <c r="D64" s="9">
        <f>SUM(D65:D71)</f>
        <v>1689530</v>
      </c>
      <c r="E64" s="9">
        <f t="shared" ref="E64:P64" si="7">SUM(E65:E71)</f>
        <v>0</v>
      </c>
      <c r="F64" s="9">
        <f t="shared" si="7"/>
        <v>0</v>
      </c>
      <c r="G64" s="9">
        <f t="shared" si="7"/>
        <v>0</v>
      </c>
      <c r="H64" s="9">
        <f t="shared" si="7"/>
        <v>0</v>
      </c>
      <c r="I64" s="9">
        <f t="shared" si="7"/>
        <v>0</v>
      </c>
      <c r="J64" s="9">
        <f t="shared" si="7"/>
        <v>0</v>
      </c>
      <c r="K64" s="9">
        <f t="shared" si="7"/>
        <v>0</v>
      </c>
      <c r="L64" s="9">
        <f t="shared" si="7"/>
        <v>0</v>
      </c>
      <c r="M64" s="9">
        <f t="shared" si="7"/>
        <v>0</v>
      </c>
      <c r="N64" s="9">
        <f t="shared" si="7"/>
        <v>493775</v>
      </c>
      <c r="O64" s="9">
        <f t="shared" si="7"/>
        <v>0</v>
      </c>
      <c r="P64" s="9">
        <f t="shared" si="7"/>
        <v>1195755</v>
      </c>
    </row>
    <row r="65" spans="2:16" x14ac:dyDescent="0.2">
      <c r="B65" s="10"/>
      <c r="C65" s="11" t="s">
        <v>67</v>
      </c>
      <c r="D65" s="9">
        <f t="shared" si="2"/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2">
      <c r="B66" s="10"/>
      <c r="C66" s="11" t="s">
        <v>68</v>
      </c>
      <c r="D66" s="9">
        <f t="shared" si="2"/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2">
      <c r="B67" s="10"/>
      <c r="C67" s="11" t="s">
        <v>69</v>
      </c>
      <c r="D67" s="9">
        <f t="shared" si="2"/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2">
      <c r="B68" s="10"/>
      <c r="C68" s="11" t="s">
        <v>70</v>
      </c>
      <c r="D68" s="9">
        <f t="shared" si="2"/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 x14ac:dyDescent="0.2">
      <c r="B69" s="10"/>
      <c r="C69" s="11" t="s">
        <v>71</v>
      </c>
      <c r="D69" s="9">
        <f t="shared" si="2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2">
      <c r="B70" s="10"/>
      <c r="C70" s="11" t="s">
        <v>72</v>
      </c>
      <c r="D70" s="9">
        <f t="shared" si="2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2">
      <c r="B71" s="10"/>
      <c r="C71" s="11" t="s">
        <v>73</v>
      </c>
      <c r="D71" s="9">
        <f t="shared" si="2"/>
        <v>1689530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493775</v>
      </c>
      <c r="O71" s="9">
        <v>0</v>
      </c>
      <c r="P71" s="9">
        <v>1195755</v>
      </c>
    </row>
    <row r="72" spans="2:16" x14ac:dyDescent="0.2">
      <c r="B72" s="15" t="s">
        <v>74</v>
      </c>
      <c r="C72" s="15"/>
      <c r="D72" s="9">
        <f t="shared" si="2"/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</row>
    <row r="73" spans="2:16" x14ac:dyDescent="0.2">
      <c r="B73" s="10"/>
      <c r="C73" s="11" t="s">
        <v>75</v>
      </c>
      <c r="D73" s="9">
        <f t="shared" si="2"/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2">
      <c r="B74" s="10"/>
      <c r="C74" s="11" t="s">
        <v>76</v>
      </c>
      <c r="D74" s="9">
        <f t="shared" si="2"/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 x14ac:dyDescent="0.2">
      <c r="B75" s="10"/>
      <c r="C75" s="11" t="s">
        <v>77</v>
      </c>
      <c r="D75" s="9">
        <f t="shared" si="2"/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2">
      <c r="B76" s="15" t="s">
        <v>78</v>
      </c>
      <c r="C76" s="15"/>
      <c r="D76" s="9">
        <f t="shared" si="2"/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</row>
    <row r="77" spans="2:16" x14ac:dyDescent="0.2">
      <c r="B77" s="10"/>
      <c r="C77" s="11" t="s">
        <v>79</v>
      </c>
      <c r="D77" s="9">
        <f t="shared" ref="D77:D82" si="8">SUM(E77:P77)</f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16" x14ac:dyDescent="0.2">
      <c r="B78" s="10"/>
      <c r="C78" s="11" t="s">
        <v>80</v>
      </c>
      <c r="D78" s="9">
        <f t="shared" si="8"/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 x14ac:dyDescent="0.2">
      <c r="B79" s="10"/>
      <c r="C79" s="11" t="s">
        <v>81</v>
      </c>
      <c r="D79" s="9">
        <f t="shared" si="8"/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 x14ac:dyDescent="0.2">
      <c r="B80" s="10"/>
      <c r="C80" s="11" t="s">
        <v>82</v>
      </c>
      <c r="D80" s="9">
        <f t="shared" si="8"/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2">
      <c r="B81" s="10"/>
      <c r="C81" s="11" t="s">
        <v>83</v>
      </c>
      <c r="D81" s="9">
        <f t="shared" si="8"/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2">
      <c r="B82" s="10"/>
      <c r="C82" s="11" t="s">
        <v>84</v>
      </c>
      <c r="D82" s="9">
        <f t="shared" si="8"/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2">
      <c r="B83" s="10"/>
      <c r="C83" s="11" t="s">
        <v>85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O6"/>
    <mergeCell ref="B3:P3"/>
    <mergeCell ref="B4:P4"/>
    <mergeCell ref="B5:P5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auxAdmon</cp:lastModifiedBy>
  <cp:lastPrinted>2014-03-24T20:12:54Z</cp:lastPrinted>
  <dcterms:created xsi:type="dcterms:W3CDTF">2014-01-23T15:01:32Z</dcterms:created>
  <dcterms:modified xsi:type="dcterms:W3CDTF">2019-04-28T21:30:31Z</dcterms:modified>
</cp:coreProperties>
</file>