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CONTABLE\"/>
    </mc:Choice>
  </mc:AlternateContent>
  <bookViews>
    <workbookView xWindow="0" yWindow="0" windowWidth="20490" windowHeight="765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EAA!$A$1:$G$33</definedName>
  </definedNames>
  <calcPr calcId="162913"/>
</workbook>
</file>

<file path=xl/calcChain.xml><?xml version="1.0" encoding="utf-8"?>
<calcChain xmlns="http://schemas.openxmlformats.org/spreadsheetml/2006/main">
  <c r="C4" i="1" l="1"/>
  <c r="D15" i="1"/>
  <c r="E15" i="1"/>
  <c r="C15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D6" i="1"/>
  <c r="D4" i="1" s="1"/>
  <c r="E6" i="1"/>
  <c r="E4" i="1" s="1"/>
  <c r="C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G15" i="1" l="1"/>
  <c r="F15" i="1"/>
  <c r="G6" i="1"/>
  <c r="F6" i="1"/>
  <c r="G4" i="1" l="1"/>
  <c r="F4" i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<sst xmlns="http://schemas.openxmlformats.org/spreadsheetml/2006/main" count="31" uniqueCount="31">
  <si>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</si>
  <si>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</si>
  <si>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</si>
  <si>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</si>
  <si>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</si>
  <si>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</si>
  <si>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</si>
  <si>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</si>
  <si>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</si>
  <si>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</si>
  <si>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</si>
  <si>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</si>
  <si>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</si>
  <si>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</si>
  <si>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</si>
  <si>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</si>
  <si>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</si>
  <si>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</si>
  <si>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</si>
  <si>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</si>
  <si>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</si>
  <si>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</si>
  <si>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</si>
  <si>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</si>
  <si>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</si>
  <si>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Bajo protesta de decir verdad declaramos que los Estados Financieros y sus Notas, son razonablemente correctos y son responsabilidad del emisor.</t>
  </si>
  <si>
    <t>Antonio Ramírez Vallejo</t>
  </si>
  <si>
    <t>Gerardo Gámez García</t>
  </si>
  <si>
    <t>Director General</t>
  </si>
  <si>
    <t>Director Administrativo</t>
  </si>
  <si>
    <t>Instituto Tecnológico Superior Del Sur de Guanajuato
Estado Analítico del Activo
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</si>
</sst>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2" fillId="3" borderId="0" xfId="0" applyFont="1" applyFill="1" applyBorder="1" applyAlignment="1">
      <alignment vertical="top" wrapText="1"/>
    </xf>
    <xf numFmtId="0" fontId="5" fillId="2" borderId="6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 applyProtection="1">
      <alignment horizontal="center" vertical="center" wrapText="1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6" xfId="8" applyFont="1" applyFill="1" applyBorder="1" applyAlignment="1">
      <alignment horizontal="center" vertical="center"/>
    </xf>
    <xf numFmtId="0" fontId="5" fillId="2" borderId="2" xfId="8" applyFont="1" applyFill="1" applyBorder="1" applyAlignment="1">
      <alignment horizontal="center" vertical="center" wrapText="1"/>
    </xf>
    <xf numFmtId="4" fontId="5" fillId="2" borderId="9" xfId="8" applyNumberFormat="1" applyFont="1" applyFill="1" applyBorder="1" applyAlignment="1">
      <alignment horizontal="center" vertical="center" wrapText="1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 wrapText="1"/>
    </xf>
    <xf numFmtId="0" fontId="1" fillId="0" borderId="10" xfId="8" applyNumberFormat="1" applyFont="1" applyFill="1" applyBorder="1" applyAlignment="1">
      <alignment horizontal="center" vertical="center" wrapText="1"/>
    </xf>
    <xf numFmtId="0" fontId="1" fillId="0" borderId="10" xfId="8" quotePrefix="1" applyNumberFormat="1" applyFont="1" applyFill="1" applyBorder="1" applyAlignment="1">
      <alignment horizontal="center" vertical="center" wrapText="1"/>
    </xf>
    <xf numFmtId="0" fontId="5" fillId="0" borderId="3" xfId="8" applyFont="1" applyFill="1" applyBorder="1" applyAlignment="1">
      <alignment vertical="top"/>
    </xf>
    <xf numFmtId="0" fontId="5" fillId="0" borderId="0" xfId="8" applyFont="1" applyFill="1" applyBorder="1" applyAlignment="1">
      <alignment vertical="top" wrapText="1"/>
    </xf>
    <xf numFmtId="4" fontId="5" fillId="0" borderId="11" xfId="8" applyNumberFormat="1" applyFont="1" applyFill="1" applyBorder="1" applyAlignment="1" applyProtection="1">
      <alignment vertical="top" wrapText="1"/>
      <protection locked="0"/>
    </xf>
    <xf numFmtId="0" fontId="1" fillId="0" borderId="3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 wrapText="1"/>
    </xf>
    <xf numFmtId="0" fontId="1" fillId="0" borderId="0" xfId="8" applyFont="1" applyFill="1" applyBorder="1" applyAlignment="1">
      <alignment horizontal="left" vertical="top" wrapText="1"/>
    </xf>
    <xf numFmtId="4" fontId="1" fillId="0" borderId="11" xfId="8" applyNumberFormat="1" applyFont="1" applyFill="1" applyBorder="1" applyAlignment="1" applyProtection="1">
      <alignment vertical="top" wrapText="1"/>
      <protection locked="0"/>
    </xf>
    <xf numFmtId="4" fontId="1" fillId="0" borderId="11" xfId="8" applyNumberFormat="1" applyFont="1" applyFill="1" applyBorder="1" applyAlignment="1" applyProtection="1">
      <alignment wrapText="1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 wrapText="1"/>
    </xf>
    <xf numFmtId="0" fontId="7" fillId="0" borderId="0" xfId="0" applyFont="1" applyBorder="1" applyProtection="1"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protection locked="0"/>
    </xf>
    <xf numFmtId="0" fontId="7" fillId="3" borderId="0" xfId="0" applyFont="1" applyFill="1" applyBorder="1" applyAlignment="1"/>
    <xf numFmtId="0" fontId="7" fillId="0" borderId="2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0" fontId="1" fillId="3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horizont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zoomScaleNormal="100" workbookViewId="0">
      <selection sqref="A1:G1"/>
    </sheetView>
  </sheetViews>
  <sheetFormatPr baseColWidth="10" defaultRowHeight="12.75" x14ac:dyDescent="0.2"/>
  <cols>
    <col min="1" max="1" width="1" style="24" customWidth="1"/>
    <col min="2" max="2" width="70.83203125" style="24" customWidth="1"/>
    <col min="3" max="3" width="18.83203125" style="24" customWidth="1"/>
    <col min="4" max="4" width="17.83203125" style="24" customWidth="1"/>
    <col min="5" max="7" width="18.83203125" style="24" customWidth="1"/>
    <col min="8" max="16384" width="12" style="1"/>
  </cols>
  <sheetData>
    <row r="1" spans="1:7" ht="39.950000000000003" customHeight="1" x14ac:dyDescent="0.2">
      <c r="A1" s="3" t="s">
        <v>30</v>
      </c>
      <c r="B1" s="4"/>
      <c r="C1" s="4"/>
      <c r="D1" s="4"/>
      <c r="E1" s="4"/>
      <c r="F1" s="4"/>
      <c r="G1" s="5"/>
    </row>
    <row r="2" spans="1:7" ht="38.25" x14ac:dyDescent="0.2">
      <c r="A2" s="6"/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24</v>
      </c>
    </row>
    <row r="3" spans="1:7" x14ac:dyDescent="0.2">
      <c r="A3" s="9"/>
      <c r="B3" s="10"/>
      <c r="C3" s="11"/>
      <c r="D3" s="11"/>
      <c r="E3" s="11"/>
      <c r="F3" s="11"/>
      <c r="G3" s="12"/>
    </row>
    <row r="4" spans="1:7" x14ac:dyDescent="0.2">
      <c r="A4" s="13" t="s">
        <v>0</v>
      </c>
      <c r="B4" s="14"/>
      <c r="C4" s="15">
        <f>C6+C15</f>
        <v>156462242.78999999</v>
      </c>
      <c r="D4" s="15">
        <f t="shared" ref="D4:G4" si="0">D6+D15</f>
        <v>177760511</v>
      </c>
      <c r="E4" s="15">
        <f t="shared" si="0"/>
        <v>171706353.75</v>
      </c>
      <c r="F4" s="15">
        <f t="shared" si="0"/>
        <v>162516400.03999999</v>
      </c>
      <c r="G4" s="15">
        <f t="shared" si="0"/>
        <v>6054157.2499999804</v>
      </c>
    </row>
    <row r="5" spans="1:7" x14ac:dyDescent="0.2">
      <c r="A5" s="13"/>
      <c r="B5" s="14"/>
      <c r="C5" s="15"/>
      <c r="D5" s="15"/>
      <c r="E5" s="15"/>
      <c r="F5" s="15"/>
      <c r="G5" s="15"/>
    </row>
    <row r="6" spans="1:7" x14ac:dyDescent="0.2">
      <c r="A6" s="16">
        <v>1100</v>
      </c>
      <c r="B6" s="17" t="s">
        <v>8</v>
      </c>
      <c r="C6" s="15">
        <f>SUM(C7:C13)</f>
        <v>24860789.279999997</v>
      </c>
      <c r="D6" s="15">
        <f t="shared" ref="D6:G6" si="1">SUM(D7:D13)</f>
        <v>174205469.90000001</v>
      </c>
      <c r="E6" s="15">
        <f t="shared" si="1"/>
        <v>169228358.56</v>
      </c>
      <c r="F6" s="15">
        <f t="shared" si="1"/>
        <v>29837900.619999982</v>
      </c>
      <c r="G6" s="15">
        <f t="shared" si="1"/>
        <v>4977111.339999984</v>
      </c>
    </row>
    <row r="7" spans="1:7" x14ac:dyDescent="0.2">
      <c r="A7" s="16">
        <v>1110</v>
      </c>
      <c r="B7" s="18" t="s">
        <v>9</v>
      </c>
      <c r="C7" s="19">
        <v>24489083.329999998</v>
      </c>
      <c r="D7" s="19">
        <v>125015067.63</v>
      </c>
      <c r="E7" s="19">
        <v>119973022.81</v>
      </c>
      <c r="F7" s="19">
        <f>C7+D7-E7</f>
        <v>29531128.149999976</v>
      </c>
      <c r="G7" s="19">
        <f>F7-C7</f>
        <v>5042044.8199999779</v>
      </c>
    </row>
    <row r="8" spans="1:7" x14ac:dyDescent="0.2">
      <c r="A8" s="16">
        <v>1120</v>
      </c>
      <c r="B8" s="18" t="s">
        <v>10</v>
      </c>
      <c r="C8" s="19">
        <v>365705.95</v>
      </c>
      <c r="D8" s="19">
        <v>49190402.270000003</v>
      </c>
      <c r="E8" s="19">
        <v>49255335.75</v>
      </c>
      <c r="F8" s="19">
        <f t="shared" ref="F8:F13" si="2">C8+D8-E8</f>
        <v>300772.47000000626</v>
      </c>
      <c r="G8" s="19">
        <f t="shared" ref="G8:G13" si="3">F8-C8</f>
        <v>-64933.479999993753</v>
      </c>
    </row>
    <row r="9" spans="1:7" x14ac:dyDescent="0.2">
      <c r="A9" s="16">
        <v>1130</v>
      </c>
      <c r="B9" s="18" t="s">
        <v>11</v>
      </c>
      <c r="C9" s="19">
        <v>0</v>
      </c>
      <c r="D9" s="19">
        <v>0</v>
      </c>
      <c r="E9" s="19">
        <v>0</v>
      </c>
      <c r="F9" s="19">
        <f t="shared" si="2"/>
        <v>0</v>
      </c>
      <c r="G9" s="19">
        <f t="shared" si="3"/>
        <v>0</v>
      </c>
    </row>
    <row r="10" spans="1:7" x14ac:dyDescent="0.2">
      <c r="A10" s="16">
        <v>1140</v>
      </c>
      <c r="B10" s="18" t="s">
        <v>1</v>
      </c>
      <c r="C10" s="19">
        <v>0</v>
      </c>
      <c r="D10" s="19">
        <v>0</v>
      </c>
      <c r="E10" s="19">
        <v>0</v>
      </c>
      <c r="F10" s="19">
        <f t="shared" si="2"/>
        <v>0</v>
      </c>
      <c r="G10" s="19">
        <f t="shared" si="3"/>
        <v>0</v>
      </c>
    </row>
    <row r="11" spans="1:7" x14ac:dyDescent="0.2">
      <c r="A11" s="16">
        <v>1150</v>
      </c>
      <c r="B11" s="18" t="s">
        <v>2</v>
      </c>
      <c r="C11" s="19">
        <v>0</v>
      </c>
      <c r="D11" s="19">
        <v>0</v>
      </c>
      <c r="E11" s="19">
        <v>0</v>
      </c>
      <c r="F11" s="19">
        <f t="shared" si="2"/>
        <v>0</v>
      </c>
      <c r="G11" s="19">
        <f t="shared" si="3"/>
        <v>0</v>
      </c>
    </row>
    <row r="12" spans="1:7" x14ac:dyDescent="0.2">
      <c r="A12" s="16">
        <v>1160</v>
      </c>
      <c r="B12" s="18" t="s">
        <v>12</v>
      </c>
      <c r="C12" s="19">
        <v>0</v>
      </c>
      <c r="D12" s="19">
        <v>0</v>
      </c>
      <c r="E12" s="19">
        <v>0</v>
      </c>
      <c r="F12" s="19">
        <f t="shared" si="2"/>
        <v>0</v>
      </c>
      <c r="G12" s="19">
        <f t="shared" si="3"/>
        <v>0</v>
      </c>
    </row>
    <row r="13" spans="1:7" x14ac:dyDescent="0.2">
      <c r="A13" s="16">
        <v>1190</v>
      </c>
      <c r="B13" s="18" t="s">
        <v>13</v>
      </c>
      <c r="C13" s="19">
        <v>6000</v>
      </c>
      <c r="D13" s="19">
        <v>0</v>
      </c>
      <c r="E13" s="19">
        <v>0</v>
      </c>
      <c r="F13" s="19">
        <f t="shared" si="2"/>
        <v>6000</v>
      </c>
      <c r="G13" s="19">
        <f t="shared" si="3"/>
        <v>0</v>
      </c>
    </row>
    <row r="14" spans="1:7" x14ac:dyDescent="0.2">
      <c r="A14" s="16"/>
      <c r="B14" s="18"/>
      <c r="C14" s="15"/>
      <c r="D14" s="15"/>
      <c r="E14" s="15"/>
      <c r="F14" s="15"/>
      <c r="G14" s="15"/>
    </row>
    <row r="15" spans="1:7" x14ac:dyDescent="0.2">
      <c r="A15" s="16">
        <v>1200</v>
      </c>
      <c r="B15" s="17" t="s">
        <v>14</v>
      </c>
      <c r="C15" s="15">
        <f>SUM(C16:C24)</f>
        <v>131601453.50999999</v>
      </c>
      <c r="D15" s="15">
        <f t="shared" ref="D15:G15" si="4">SUM(D16:D24)</f>
        <v>3555041.0999999996</v>
      </c>
      <c r="E15" s="15">
        <f t="shared" si="4"/>
        <v>2477995.19</v>
      </c>
      <c r="F15" s="15">
        <f t="shared" si="4"/>
        <v>132678499.42</v>
      </c>
      <c r="G15" s="15">
        <f t="shared" si="4"/>
        <v>1077045.9099999964</v>
      </c>
    </row>
    <row r="16" spans="1:7" x14ac:dyDescent="0.2">
      <c r="A16" s="16">
        <v>1210</v>
      </c>
      <c r="B16" s="18" t="s">
        <v>15</v>
      </c>
      <c r="C16" s="19">
        <v>0</v>
      </c>
      <c r="D16" s="19">
        <v>0</v>
      </c>
      <c r="E16" s="19">
        <v>0</v>
      </c>
      <c r="F16" s="19">
        <f t="shared" ref="F16:F24" si="5">C16+D16-E16</f>
        <v>0</v>
      </c>
      <c r="G16" s="19">
        <f t="shared" ref="G16:G24" si="6">F16-C16</f>
        <v>0</v>
      </c>
    </row>
    <row r="17" spans="1:8" x14ac:dyDescent="0.2">
      <c r="A17" s="16">
        <v>1220</v>
      </c>
      <c r="B17" s="18" t="s">
        <v>16</v>
      </c>
      <c r="C17" s="20">
        <v>0</v>
      </c>
      <c r="D17" s="20">
        <v>0</v>
      </c>
      <c r="E17" s="20">
        <v>0</v>
      </c>
      <c r="F17" s="19">
        <f t="shared" si="5"/>
        <v>0</v>
      </c>
      <c r="G17" s="19">
        <f t="shared" si="6"/>
        <v>0</v>
      </c>
    </row>
    <row r="18" spans="1:8" x14ac:dyDescent="0.2">
      <c r="A18" s="16">
        <v>1230</v>
      </c>
      <c r="B18" s="18" t="s">
        <v>17</v>
      </c>
      <c r="C18" s="20">
        <v>126408254.3</v>
      </c>
      <c r="D18" s="20">
        <v>0</v>
      </c>
      <c r="E18" s="20">
        <v>0</v>
      </c>
      <c r="F18" s="19">
        <f t="shared" si="5"/>
        <v>126408254.3</v>
      </c>
      <c r="G18" s="19">
        <f t="shared" si="6"/>
        <v>0</v>
      </c>
    </row>
    <row r="19" spans="1:8" x14ac:dyDescent="0.2">
      <c r="A19" s="16">
        <v>1240</v>
      </c>
      <c r="B19" s="18" t="s">
        <v>18</v>
      </c>
      <c r="C19" s="19">
        <v>34279693.090000004</v>
      </c>
      <c r="D19" s="19">
        <v>1669030.41</v>
      </c>
      <c r="E19" s="19">
        <v>1897851.7</v>
      </c>
      <c r="F19" s="19">
        <f t="shared" si="5"/>
        <v>34050871.799999997</v>
      </c>
      <c r="G19" s="19">
        <f t="shared" si="6"/>
        <v>-228821.29000000656</v>
      </c>
    </row>
    <row r="20" spans="1:8" x14ac:dyDescent="0.2">
      <c r="A20" s="16">
        <v>1250</v>
      </c>
      <c r="B20" s="18" t="s">
        <v>19</v>
      </c>
      <c r="C20" s="19">
        <v>0</v>
      </c>
      <c r="D20" s="19">
        <v>0</v>
      </c>
      <c r="E20" s="19">
        <v>0</v>
      </c>
      <c r="F20" s="19">
        <f t="shared" si="5"/>
        <v>0</v>
      </c>
      <c r="G20" s="19">
        <f t="shared" si="6"/>
        <v>0</v>
      </c>
    </row>
    <row r="21" spans="1:8" x14ac:dyDescent="0.2">
      <c r="A21" s="16">
        <v>1260</v>
      </c>
      <c r="B21" s="18" t="s">
        <v>20</v>
      </c>
      <c r="C21" s="19">
        <v>-29086493.879999999</v>
      </c>
      <c r="D21" s="19">
        <v>1886010.69</v>
      </c>
      <c r="E21" s="19">
        <v>580143.49</v>
      </c>
      <c r="F21" s="19">
        <f t="shared" si="5"/>
        <v>-27780626.679999996</v>
      </c>
      <c r="G21" s="19">
        <f t="shared" si="6"/>
        <v>1305867.200000003</v>
      </c>
    </row>
    <row r="22" spans="1:8" x14ac:dyDescent="0.2">
      <c r="A22" s="16">
        <v>1270</v>
      </c>
      <c r="B22" s="18" t="s">
        <v>21</v>
      </c>
      <c r="C22" s="19">
        <v>0</v>
      </c>
      <c r="D22" s="19">
        <v>0</v>
      </c>
      <c r="E22" s="19">
        <v>0</v>
      </c>
      <c r="F22" s="19">
        <f t="shared" si="5"/>
        <v>0</v>
      </c>
      <c r="G22" s="19">
        <f t="shared" si="6"/>
        <v>0</v>
      </c>
    </row>
    <row r="23" spans="1:8" x14ac:dyDescent="0.2">
      <c r="A23" s="16">
        <v>1280</v>
      </c>
      <c r="B23" s="18" t="s">
        <v>22</v>
      </c>
      <c r="C23" s="19">
        <v>0</v>
      </c>
      <c r="D23" s="19">
        <v>0</v>
      </c>
      <c r="E23" s="19">
        <v>0</v>
      </c>
      <c r="F23" s="19">
        <f t="shared" si="5"/>
        <v>0</v>
      </c>
      <c r="G23" s="19">
        <f t="shared" si="6"/>
        <v>0</v>
      </c>
    </row>
    <row r="24" spans="1:8" x14ac:dyDescent="0.2">
      <c r="A24" s="16">
        <v>1290</v>
      </c>
      <c r="B24" s="18" t="s">
        <v>23</v>
      </c>
      <c r="C24" s="19">
        <v>0</v>
      </c>
      <c r="D24" s="19">
        <v>0</v>
      </c>
      <c r="E24" s="19">
        <v>0</v>
      </c>
      <c r="F24" s="19">
        <f t="shared" si="5"/>
        <v>0</v>
      </c>
      <c r="G24" s="19">
        <f t="shared" si="6"/>
        <v>0</v>
      </c>
    </row>
    <row r="25" spans="1:8" x14ac:dyDescent="0.2">
      <c r="A25" s="21"/>
      <c r="B25" s="22"/>
      <c r="C25" s="23"/>
      <c r="D25" s="23"/>
      <c r="E25" s="23"/>
      <c r="F25" s="23"/>
      <c r="G25" s="23"/>
    </row>
    <row r="27" spans="1:8" ht="11.25" customHeight="1" x14ac:dyDescent="0.2">
      <c r="B27" s="25" t="s">
        <v>25</v>
      </c>
      <c r="C27" s="26"/>
      <c r="D27" s="26"/>
      <c r="E27" s="26"/>
      <c r="F27" s="26"/>
      <c r="G27" s="26"/>
      <c r="H27" s="2"/>
    </row>
    <row r="31" spans="1:8" x14ac:dyDescent="0.2">
      <c r="C31" s="27"/>
    </row>
    <row r="32" spans="1:8" x14ac:dyDescent="0.2">
      <c r="B32" s="28" t="s">
        <v>26</v>
      </c>
      <c r="C32" s="29"/>
      <c r="D32" s="30"/>
      <c r="E32" s="31" t="s">
        <v>27</v>
      </c>
      <c r="F32" s="31"/>
    </row>
    <row r="33" spans="2:6" x14ac:dyDescent="0.2">
      <c r="B33" s="32" t="s">
        <v>28</v>
      </c>
      <c r="C33" s="33"/>
      <c r="D33" s="26"/>
      <c r="E33" s="34" t="s">
        <v>29</v>
      </c>
      <c r="F33" s="34"/>
    </row>
  </sheetData>
  <sheetProtection formatCells="0" formatColumns="0" formatRows="0" autoFilter="0"/>
  <mergeCells count="3">
    <mergeCell ref="A1:G1"/>
    <mergeCell ref="E32:F32"/>
    <mergeCell ref="E33:F33"/>
  </mergeCells>
  <pageMargins left="0.51181102362204722" right="0.31496062992125984" top="0.74803149606299213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2019-10-21T16:07:45Z</cp:lastPrinted>
  <dcterms:created xsi:type="dcterms:W3CDTF">2014-02-09T04:04:15Z</dcterms:created>
  <dcterms:modified xsi:type="dcterms:W3CDTF">2019-10-21T16:08:01Z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