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19\ESTADOS FINANCIEROS\SEPTIEMBRE\PUBLICACION 3ER TRIM 2019\INFORMACION PRESUPUESTARIA\"/>
    </mc:Choice>
  </mc:AlternateContent>
  <bookViews>
    <workbookView xWindow="0" yWindow="0" windowWidth="20490" windowHeight="7650"/>
  </bookViews>
  <sheets>
    <sheet name="EAI" sheetId="4" r:id="rId1"/>
  </sheets>
  <definedNames>
    <definedName name="_xlnm._FilterDatabase" localSheetId="0" hidden="1">EAI!#REF!</definedName>
    <definedName name="_xlnm.Print_Area" localSheetId="0">EAI!$A$1:$K$53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4" l="1"/>
  <c r="G31" i="4"/>
  <c r="F31" i="4"/>
  <c r="E31" i="4"/>
  <c r="D31" i="4"/>
  <c r="C31" i="4"/>
  <c r="C39" i="4" s="1"/>
  <c r="H35" i="4"/>
  <c r="E35" i="4"/>
  <c r="H34" i="4"/>
  <c r="E34" i="4"/>
  <c r="H16" i="4" l="1"/>
  <c r="G16" i="4"/>
  <c r="F16" i="4"/>
  <c r="E16" i="4"/>
  <c r="D16" i="4"/>
  <c r="H13" i="4"/>
  <c r="E13" i="4"/>
  <c r="H12" i="4"/>
  <c r="E12" i="4"/>
  <c r="H11" i="4"/>
  <c r="E11" i="4"/>
  <c r="H39" i="4" l="1"/>
  <c r="G39" i="4"/>
  <c r="F39" i="4"/>
  <c r="E39" i="4"/>
  <c r="D39" i="4"/>
</calcChain>
</file>

<file path=xl/sharedStrings.xml><?xml version="1.0" encoding="utf-8"?>
<sst xmlns="http://schemas.openxmlformats.org/spreadsheetml/2006/main" count="68" uniqueCount="45">
  <si>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</si>
  <si>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</si>
  <si>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</si>
  <si>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</si>
  <si>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</si>
  <si>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</si>
  <si>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</si>
  <si>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</si>
  <si>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</si>
  <si>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</si>
  <si>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</si>
  <si>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</si>
  <si>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</si>
  <si>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</si>
  <si>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</si>
  <si>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</si>
  <si>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</si>
  <si>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</si>
  <si>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</si>
  <si>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</si>
  <si>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</si>
  <si>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</si>
  <si>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</si>
  <si>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</si>
  <si>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</si>
  <si>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</si>
  <si>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</si>
  <si>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</si>
  <si>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Participaciones, Aportaciones, Convenios, Incentivos Derivados de la Colaboración Fiscal y Fondos Distintos de Aportaciones</t>
  </si>
  <si>
    <t>Ingresos Derivados de Financiamiento</t>
  </si>
  <si>
    <t>Ingresos de los Entes Públicos de los Poderes Legislativo y Judicial, de los Órganos Autónomos y del Sector Paraestatal o Paramunicipal, asi como de las Empresas Productivas del Estado</t>
  </si>
  <si>
    <t>Bajo protesta de decir verdad declaramos que los Estados Financieros y sus Notas, son razonablemente correctos y son responsabilidad del emisor.</t>
  </si>
  <si>
    <t>Antonio Ramírez Vallejo</t>
  </si>
  <si>
    <t>Gerardo Gámez García</t>
  </si>
  <si>
    <t>Director General</t>
  </si>
  <si>
    <t>Director Administrativo</t>
  </si>
  <si>
    <t>no inherentes a su operación que generan recursos y que no sean ingresos por venta de bienes o prestación de servicios, tales como donativos en efectivo, entre otros.</t>
  </si>
  <si>
    <t>Instituto Tecnológico Superior del Sur de Guanajuato
Estado Analítico de Ingresos
DEL 1 de Enero al 30 de Septiembre de 2019</t>
  </si>
  <si>
    <r>
      <t>Productos</t>
    </r>
    <r>
      <rPr>
        <vertAlign val="superscript"/>
        <sz val="10"/>
        <rFont val="Arial"/>
        <family val="2"/>
      </rPr>
      <t>1</t>
    </r>
  </si>
  <si>
    <r>
      <t>Aprovechamientos</t>
    </r>
    <r>
      <rPr>
        <vertAlign val="superscript"/>
        <sz val="10"/>
        <rFont val="Arial"/>
        <family val="2"/>
      </rPr>
      <t>2</t>
    </r>
  </si>
  <si>
    <r>
      <t>Productos</t>
    </r>
    <r>
      <rPr>
        <vertAlign val="superscript"/>
        <sz val="10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</si>
  <si>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10"/>
        <rFont val="Arial"/>
        <family val="2"/>
      </rPr>
      <t>3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</si>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</sst>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rgb="FF0070C0"/>
      <name val="Arial"/>
      <family val="2"/>
    </font>
    <font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0" borderId="15" xfId="0" applyFont="1" applyBorder="1"/>
    <xf numFmtId="0" fontId="9" fillId="0" borderId="0" xfId="0" applyFont="1"/>
    <xf numFmtId="43" fontId="2" fillId="3" borderId="0" xfId="18" applyFont="1" applyFill="1" applyBorder="1" applyProtection="1"/>
    <xf numFmtId="43" fontId="2" fillId="3" borderId="0" xfId="18" applyFont="1" applyFill="1" applyBorder="1" applyAlignment="1" applyProtection="1">
      <alignment vertical="top"/>
    </xf>
    <xf numFmtId="0" fontId="8" fillId="0" borderId="0" xfId="0" applyFont="1" applyAlignment="1">
      <alignment horizontal="center"/>
    </xf>
    <xf numFmtId="0" fontId="10" fillId="2" borderId="10" xfId="8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  <xf numFmtId="0" fontId="10" fillId="2" borderId="8" xfId="8" applyFont="1" applyFill="1" applyBorder="1" applyAlignment="1">
      <alignment horizontal="center" vertical="center" wrapText="1"/>
    </xf>
    <xf numFmtId="0" fontId="10" fillId="2" borderId="10" xfId="8" quotePrefix="1" applyFont="1" applyFill="1" applyBorder="1" applyAlignment="1">
      <alignment horizontal="center" vertical="center" wrapText="1"/>
    </xf>
    <xf numFmtId="0" fontId="10" fillId="2" borderId="7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vertical="top"/>
      <protection locked="0"/>
    </xf>
    <xf numFmtId="0" fontId="8" fillId="0" borderId="0" xfId="8" applyFont="1" applyAlignment="1" applyProtection="1">
      <alignment vertical="top" wrapText="1"/>
      <protection locked="0"/>
    </xf>
    <xf numFmtId="4" fontId="8" fillId="0" borderId="12" xfId="19" applyNumberFormat="1" applyFont="1" applyFill="1" applyBorder="1" applyAlignment="1" applyProtection="1">
      <alignment vertical="top"/>
      <protection locked="0"/>
    </xf>
    <xf numFmtId="0" fontId="2" fillId="0" borderId="5" xfId="8" applyFont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8" fillId="0" borderId="14" xfId="19" applyNumberFormat="1" applyFont="1" applyFill="1" applyBorder="1" applyAlignment="1" applyProtection="1">
      <alignment vertical="top"/>
      <protection locked="0"/>
    </xf>
    <xf numFmtId="0" fontId="8" fillId="0" borderId="0" xfId="8" applyFont="1" applyAlignment="1" applyProtection="1">
      <alignment vertical="top"/>
      <protection locked="0"/>
    </xf>
    <xf numFmtId="4" fontId="8" fillId="0" borderId="13" xfId="8" applyNumberFormat="1" applyFont="1" applyBorder="1" applyAlignment="1" applyProtection="1">
      <alignment vertical="top"/>
      <protection locked="0"/>
    </xf>
    <xf numFmtId="0" fontId="2" fillId="0" borderId="8" xfId="8" quotePrefix="1" applyFont="1" applyBorder="1" applyAlignment="1" applyProtection="1">
      <alignment horizontal="center" vertical="top"/>
      <protection locked="0"/>
    </xf>
    <xf numFmtId="0" fontId="10" fillId="0" borderId="9" xfId="8" applyFont="1" applyBorder="1" applyAlignment="1" applyProtection="1">
      <alignment horizontal="left" vertical="top" indent="3"/>
      <protection locked="0"/>
    </xf>
    <xf numFmtId="4" fontId="10" fillId="0" borderId="7" xfId="19" applyNumberFormat="1" applyFont="1" applyFill="1" applyBorder="1" applyAlignment="1" applyProtection="1">
      <alignment vertical="top"/>
      <protection locked="0"/>
    </xf>
    <xf numFmtId="4" fontId="10" fillId="0" borderId="12" xfId="19" applyNumberFormat="1" applyFont="1" applyFill="1" applyBorder="1" applyAlignment="1" applyProtection="1">
      <alignment vertical="top"/>
      <protection locked="0"/>
    </xf>
    <xf numFmtId="0" fontId="2" fillId="0" borderId="4" xfId="8" quotePrefix="1" applyFont="1" applyBorder="1" applyAlignment="1" applyProtection="1">
      <alignment horizontal="center" vertical="top"/>
      <protection locked="0"/>
    </xf>
    <xf numFmtId="0" fontId="2" fillId="0" borderId="11" xfId="8" applyFont="1" applyBorder="1" applyAlignment="1" applyProtection="1">
      <alignment vertical="top"/>
      <protection locked="0"/>
    </xf>
    <xf numFmtId="4" fontId="2" fillId="0" borderId="11" xfId="8" applyNumberFormat="1" applyFont="1" applyBorder="1" applyAlignment="1" applyProtection="1">
      <alignment vertical="top"/>
      <protection locked="0"/>
    </xf>
    <xf numFmtId="4" fontId="2" fillId="0" borderId="1" xfId="8" applyNumberFormat="1" applyFont="1" applyBorder="1" applyAlignment="1" applyProtection="1">
      <alignment vertical="top"/>
      <protection locked="0"/>
    </xf>
    <xf numFmtId="4" fontId="10" fillId="0" borderId="8" xfId="8" applyNumberFormat="1" applyFont="1" applyBorder="1" applyAlignment="1" applyProtection="1">
      <alignment vertical="top"/>
      <protection locked="0"/>
    </xf>
    <xf numFmtId="4" fontId="10" fillId="0" borderId="9" xfId="8" applyNumberFormat="1" applyFont="1" applyBorder="1" applyAlignment="1" applyProtection="1">
      <alignment vertical="top"/>
      <protection locked="0"/>
    </xf>
    <xf numFmtId="4" fontId="2" fillId="0" borderId="13" xfId="8" applyNumberFormat="1" applyFont="1" applyBorder="1" applyAlignment="1" applyProtection="1">
      <alignment vertical="top"/>
      <protection locked="0"/>
    </xf>
    <xf numFmtId="0" fontId="10" fillId="0" borderId="5" xfId="8" applyFont="1" applyBorder="1" applyAlignment="1">
      <alignment horizontal="left" vertical="top"/>
    </xf>
    <xf numFmtId="0" fontId="10" fillId="0" borderId="0" xfId="8" applyFont="1" applyAlignment="1">
      <alignment horizontal="justify" vertical="top" wrapText="1"/>
    </xf>
    <xf numFmtId="0" fontId="2" fillId="0" borderId="5" xfId="8" applyFont="1" applyBorder="1" applyAlignment="1">
      <alignment horizontal="center" vertical="top"/>
    </xf>
    <xf numFmtId="0" fontId="2" fillId="0" borderId="0" xfId="8" applyFont="1" applyAlignment="1">
      <alignment horizontal="left" vertical="top" wrapText="1"/>
    </xf>
    <xf numFmtId="4" fontId="2" fillId="0" borderId="14" xfId="19" applyNumberFormat="1" applyFont="1" applyFill="1" applyBorder="1" applyAlignment="1" applyProtection="1">
      <alignment vertical="top"/>
      <protection locked="0"/>
    </xf>
    <xf numFmtId="4" fontId="10" fillId="0" borderId="14" xfId="19" applyNumberFormat="1" applyFont="1" applyFill="1" applyBorder="1" applyAlignment="1" applyProtection="1">
      <alignment vertical="top"/>
      <protection locked="0"/>
    </xf>
    <xf numFmtId="0" fontId="10" fillId="0" borderId="5" xfId="8" applyFont="1" applyBorder="1" applyAlignment="1">
      <alignment vertical="top"/>
    </xf>
    <xf numFmtId="0" fontId="10" fillId="0" borderId="0" xfId="8" applyFont="1" applyAlignment="1">
      <alignment vertical="top"/>
    </xf>
    <xf numFmtId="0" fontId="10" fillId="0" borderId="5" xfId="9" applyFont="1" applyBorder="1" applyAlignment="1">
      <alignment horizontal="center" vertical="top"/>
    </xf>
    <xf numFmtId="0" fontId="2" fillId="0" borderId="8" xfId="8" quotePrefix="1" applyFont="1" applyBorder="1" applyAlignment="1">
      <alignment horizontal="center" vertical="top"/>
    </xf>
    <xf numFmtId="0" fontId="10" fillId="0" borderId="9" xfId="8" applyFont="1" applyBorder="1" applyAlignment="1">
      <alignment horizontal="center" vertical="top" wrapText="1"/>
    </xf>
    <xf numFmtId="4" fontId="10" fillId="0" borderId="8" xfId="19" applyNumberFormat="1" applyFont="1" applyFill="1" applyBorder="1" applyAlignment="1" applyProtection="1">
      <alignment vertical="top"/>
      <protection locked="0"/>
    </xf>
    <xf numFmtId="0" fontId="2" fillId="0" borderId="11" xfId="8" quotePrefix="1" applyFont="1" applyBorder="1" applyAlignment="1" applyProtection="1">
      <alignment horizontal="center" vertical="top"/>
      <protection locked="0"/>
    </xf>
    <xf numFmtId="0" fontId="2" fillId="0" borderId="0" xfId="19" applyFont="1" applyFill="1" applyBorder="1" applyAlignment="1" applyProtection="1">
      <alignment vertical="top"/>
      <protection locked="0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5" xfId="8" applyFont="1" applyBorder="1" applyAlignment="1">
      <alignment horizontal="left" vertical="top" wrapText="1"/>
    </xf>
    <xf numFmtId="0" fontId="10" fillId="0" borderId="2" xfId="8" applyFont="1" applyBorder="1" applyAlignment="1">
      <alignment horizontal="left" vertical="top" wrapText="1"/>
    </xf>
    <xf numFmtId="0" fontId="10" fillId="2" borderId="8" xfId="8" applyFont="1" applyFill="1" applyBorder="1" applyAlignment="1" applyProtection="1">
      <alignment horizontal="center" vertical="center" wrapText="1"/>
      <protection locked="0"/>
    </xf>
    <xf numFmtId="0" fontId="10" fillId="2" borderId="9" xfId="8" applyFont="1" applyFill="1" applyBorder="1" applyAlignment="1" applyProtection="1">
      <alignment horizontal="center" vertical="center" wrapText="1"/>
      <protection locked="0"/>
    </xf>
    <xf numFmtId="0" fontId="10" fillId="2" borderId="10" xfId="8" applyFont="1" applyFill="1" applyBorder="1" applyAlignment="1" applyProtection="1">
      <alignment horizontal="center" vertical="center" wrapText="1"/>
      <protection locked="0"/>
    </xf>
    <xf numFmtId="0" fontId="10" fillId="2" borderId="4" xfId="8" applyFont="1" applyFill="1" applyBorder="1" applyAlignment="1">
      <alignment horizontal="center" vertical="center"/>
    </xf>
    <xf numFmtId="0" fontId="10" fillId="2" borderId="1" xfId="8" applyFont="1" applyFill="1" applyBorder="1" applyAlignment="1">
      <alignment horizontal="center" vertical="center"/>
    </xf>
    <xf numFmtId="0" fontId="10" fillId="2" borderId="5" xfId="8" applyFont="1" applyFill="1" applyBorder="1" applyAlignment="1">
      <alignment horizontal="center" vertical="center"/>
    </xf>
    <xf numFmtId="0" fontId="10" fillId="2" borderId="2" xfId="8" applyFont="1" applyFill="1" applyBorder="1" applyAlignment="1">
      <alignment horizontal="center" vertical="center"/>
    </xf>
    <xf numFmtId="0" fontId="10" fillId="2" borderId="6" xfId="8" applyFont="1" applyFill="1" applyBorder="1" applyAlignment="1">
      <alignment horizontal="center" vertical="center"/>
    </xf>
    <xf numFmtId="0" fontId="10" fillId="2" borderId="3" xfId="8" applyFont="1" applyFill="1" applyBorder="1" applyAlignment="1">
      <alignment horizontal="center" vertical="center"/>
    </xf>
    <xf numFmtId="0" fontId="10" fillId="2" borderId="12" xfId="8" applyFont="1" applyFill="1" applyBorder="1" applyAlignment="1">
      <alignment horizontal="center" vertical="center" wrapText="1"/>
    </xf>
    <xf numFmtId="0" fontId="10" fillId="2" borderId="13" xfId="8" applyFont="1" applyFill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 wrapText="1"/>
    </xf>
    <xf numFmtId="0" fontId="10" fillId="2" borderId="2" xfId="8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 wrapText="1"/>
    </xf>
    <xf numFmtId="0" fontId="10" fillId="2" borderId="3" xfId="8" applyFont="1" applyFill="1" applyBorder="1" applyAlignment="1">
      <alignment horizontal="center" vertical="center" wrapText="1"/>
    </xf>
  </cellXfs>
  <cellStyles count="20">
    <cellStyle name="=C:\WINNT\SYSTEM32\COMMAND.COM" xfId="1"/>
    <cellStyle name="Euro" xfId="2"/>
    <cellStyle name="Millares" xfId="18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18 2" xfId="19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tabSelected="1" zoomScaleNormal="100" workbookViewId="0">
      <selection sqref="A1:H1"/>
    </sheetView>
  </sheetViews>
  <sheetFormatPr baseColWidth="10" defaultRowHeight="12.75" x14ac:dyDescent="0.2"/>
  <cols>
    <col min="1" max="1" width="1.83203125" style="20" customWidth="1"/>
    <col min="2" max="2" width="62.5" style="20" customWidth="1"/>
    <col min="3" max="3" width="17.83203125" style="20" customWidth="1"/>
    <col min="4" max="4" width="19.83203125" style="20" customWidth="1"/>
    <col min="5" max="6" width="17.83203125" style="20" customWidth="1"/>
    <col min="7" max="7" width="18.83203125" style="20" customWidth="1"/>
    <col min="8" max="8" width="17.83203125" style="20" customWidth="1"/>
    <col min="9" max="16384" width="12" style="2"/>
  </cols>
  <sheetData>
    <row r="1" spans="1:8" s="3" customFormat="1" ht="39.950000000000003" customHeight="1" x14ac:dyDescent="0.2">
      <c r="A1" s="51" t="s">
        <v>37</v>
      </c>
      <c r="B1" s="52"/>
      <c r="C1" s="52"/>
      <c r="D1" s="52"/>
      <c r="E1" s="52"/>
      <c r="F1" s="52"/>
      <c r="G1" s="52"/>
      <c r="H1" s="53"/>
    </row>
    <row r="2" spans="1:8" s="3" customFormat="1" x14ac:dyDescent="0.2">
      <c r="A2" s="54" t="s">
        <v>14</v>
      </c>
      <c r="B2" s="55"/>
      <c r="C2" s="52" t="s">
        <v>22</v>
      </c>
      <c r="D2" s="52"/>
      <c r="E2" s="52"/>
      <c r="F2" s="52"/>
      <c r="G2" s="52"/>
      <c r="H2" s="60" t="s">
        <v>19</v>
      </c>
    </row>
    <row r="3" spans="1:8" s="1" customFormat="1" ht="24.95" customHeight="1" x14ac:dyDescent="0.2">
      <c r="A3" s="56"/>
      <c r="B3" s="57"/>
      <c r="C3" s="9" t="s">
        <v>15</v>
      </c>
      <c r="D3" s="10" t="s">
        <v>20</v>
      </c>
      <c r="E3" s="10" t="s">
        <v>16</v>
      </c>
      <c r="F3" s="10" t="s">
        <v>17</v>
      </c>
      <c r="G3" s="11" t="s">
        <v>18</v>
      </c>
      <c r="H3" s="61"/>
    </row>
    <row r="4" spans="1:8" s="1" customFormat="1" x14ac:dyDescent="0.2">
      <c r="A4" s="58"/>
      <c r="B4" s="59"/>
      <c r="C4" s="12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</row>
    <row r="5" spans="1:8" x14ac:dyDescent="0.2">
      <c r="A5" s="14"/>
      <c r="B5" s="15" t="s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</row>
    <row r="6" spans="1:8" x14ac:dyDescent="0.2">
      <c r="A6" s="17"/>
      <c r="B6" s="18" t="s">
        <v>1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</row>
    <row r="7" spans="1:8" x14ac:dyDescent="0.2">
      <c r="A7" s="14"/>
      <c r="B7" s="15" t="s">
        <v>2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</row>
    <row r="8" spans="1:8" x14ac:dyDescent="0.2">
      <c r="A8" s="14"/>
      <c r="B8" s="15" t="s">
        <v>3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</row>
    <row r="9" spans="1:8" x14ac:dyDescent="0.2">
      <c r="A9" s="14"/>
      <c r="B9" s="15" t="s">
        <v>4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</row>
    <row r="10" spans="1:8" x14ac:dyDescent="0.2">
      <c r="A10" s="17"/>
      <c r="B10" s="18" t="s">
        <v>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</row>
    <row r="11" spans="1:8" ht="25.5" x14ac:dyDescent="0.2">
      <c r="A11" s="14"/>
      <c r="B11" s="15" t="s">
        <v>24</v>
      </c>
      <c r="C11" s="19">
        <v>3369875</v>
      </c>
      <c r="D11" s="19">
        <v>2041448.67</v>
      </c>
      <c r="E11" s="19">
        <f t="shared" ref="E11:E13" si="0">C11+D11</f>
        <v>5411323.6699999999</v>
      </c>
      <c r="F11" s="19">
        <v>2891726.58</v>
      </c>
      <c r="G11" s="19">
        <v>2891726.58</v>
      </c>
      <c r="H11" s="19">
        <f t="shared" ref="H11:H13" si="1">G11-C11</f>
        <v>-478148.41999999993</v>
      </c>
    </row>
    <row r="12" spans="1:8" ht="38.25" x14ac:dyDescent="0.2">
      <c r="A12" s="14"/>
      <c r="B12" s="15" t="s">
        <v>25</v>
      </c>
      <c r="C12" s="19">
        <v>0</v>
      </c>
      <c r="D12" s="19">
        <v>25163965</v>
      </c>
      <c r="E12" s="19">
        <f t="shared" si="0"/>
        <v>25163965</v>
      </c>
      <c r="F12" s="19">
        <v>18225059</v>
      </c>
      <c r="G12" s="19">
        <v>18225059</v>
      </c>
      <c r="H12" s="19">
        <f t="shared" si="1"/>
        <v>18225059</v>
      </c>
    </row>
    <row r="13" spans="1:8" ht="25.5" x14ac:dyDescent="0.2">
      <c r="A13" s="14"/>
      <c r="B13" s="15" t="s">
        <v>26</v>
      </c>
      <c r="C13" s="19">
        <v>32672605</v>
      </c>
      <c r="D13" s="19">
        <v>1302533.1100000001</v>
      </c>
      <c r="E13" s="19">
        <f t="shared" si="0"/>
        <v>33975138.109999999</v>
      </c>
      <c r="F13" s="19">
        <v>27134041.77</v>
      </c>
      <c r="G13" s="19">
        <v>27134041.77</v>
      </c>
      <c r="H13" s="19">
        <f t="shared" si="1"/>
        <v>-5538563.2300000004</v>
      </c>
    </row>
    <row r="14" spans="1:8" x14ac:dyDescent="0.2">
      <c r="A14" s="14"/>
      <c r="B14" s="15" t="s">
        <v>6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1:8" x14ac:dyDescent="0.2">
      <c r="A15" s="14"/>
      <c r="C15" s="21"/>
      <c r="D15" s="21"/>
      <c r="E15" s="21"/>
      <c r="F15" s="21"/>
      <c r="G15" s="21"/>
      <c r="H15" s="21"/>
    </row>
    <row r="16" spans="1:8" x14ac:dyDescent="0.2">
      <c r="A16" s="22"/>
      <c r="B16" s="23" t="s">
        <v>13</v>
      </c>
      <c r="C16" s="24">
        <v>36042480</v>
      </c>
      <c r="D16" s="24">
        <f>SUM(D5:D15)</f>
        <v>28507946.780000001</v>
      </c>
      <c r="E16" s="24">
        <f t="shared" ref="E16:G16" si="2">SUM(E5:E15)</f>
        <v>64550426.780000001</v>
      </c>
      <c r="F16" s="24">
        <f t="shared" si="2"/>
        <v>48250827.349999994</v>
      </c>
      <c r="G16" s="24">
        <f t="shared" si="2"/>
        <v>48250827.349999994</v>
      </c>
      <c r="H16" s="25">
        <f>SUM(H5:H15)</f>
        <v>12208347.349999998</v>
      </c>
    </row>
    <row r="17" spans="1:8" x14ac:dyDescent="0.2">
      <c r="A17" s="26"/>
      <c r="B17" s="27"/>
      <c r="C17" s="28"/>
      <c r="D17" s="28"/>
      <c r="E17" s="29"/>
      <c r="F17" s="30" t="s">
        <v>21</v>
      </c>
      <c r="G17" s="31"/>
      <c r="H17" s="32"/>
    </row>
    <row r="18" spans="1:8" x14ac:dyDescent="0.2">
      <c r="A18" s="62" t="s">
        <v>23</v>
      </c>
      <c r="B18" s="63"/>
      <c r="C18" s="52" t="s">
        <v>22</v>
      </c>
      <c r="D18" s="52"/>
      <c r="E18" s="52"/>
      <c r="F18" s="52"/>
      <c r="G18" s="52"/>
      <c r="H18" s="60" t="s">
        <v>19</v>
      </c>
    </row>
    <row r="19" spans="1:8" ht="25.5" x14ac:dyDescent="0.2">
      <c r="A19" s="64"/>
      <c r="B19" s="65"/>
      <c r="C19" s="9" t="s">
        <v>15</v>
      </c>
      <c r="D19" s="10" t="s">
        <v>20</v>
      </c>
      <c r="E19" s="10" t="s">
        <v>16</v>
      </c>
      <c r="F19" s="10" t="s">
        <v>17</v>
      </c>
      <c r="G19" s="11" t="s">
        <v>18</v>
      </c>
      <c r="H19" s="61"/>
    </row>
    <row r="20" spans="1:8" x14ac:dyDescent="0.2">
      <c r="A20" s="66"/>
      <c r="B20" s="67"/>
      <c r="C20" s="12" t="s">
        <v>7</v>
      </c>
      <c r="D20" s="13" t="s">
        <v>8</v>
      </c>
      <c r="E20" s="13" t="s">
        <v>9</v>
      </c>
      <c r="F20" s="13" t="s">
        <v>10</v>
      </c>
      <c r="G20" s="13" t="s">
        <v>11</v>
      </c>
      <c r="H20" s="13" t="s">
        <v>12</v>
      </c>
    </row>
    <row r="21" spans="1:8" x14ac:dyDescent="0.2">
      <c r="A21" s="33" t="s">
        <v>27</v>
      </c>
      <c r="B21" s="34"/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</row>
    <row r="22" spans="1:8" x14ac:dyDescent="0.2">
      <c r="A22" s="35"/>
      <c r="B22" s="36" t="s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</row>
    <row r="23" spans="1:8" x14ac:dyDescent="0.2">
      <c r="A23" s="35"/>
      <c r="B23" s="36" t="s">
        <v>1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</row>
    <row r="24" spans="1:8" x14ac:dyDescent="0.2">
      <c r="A24" s="35"/>
      <c r="B24" s="36" t="s">
        <v>2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</row>
    <row r="25" spans="1:8" x14ac:dyDescent="0.2">
      <c r="A25" s="35"/>
      <c r="B25" s="36" t="s">
        <v>3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</row>
    <row r="26" spans="1:8" ht="14.25" x14ac:dyDescent="0.2">
      <c r="A26" s="35"/>
      <c r="B26" s="36" t="s">
        <v>38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</row>
    <row r="27" spans="1:8" ht="14.25" x14ac:dyDescent="0.2">
      <c r="A27" s="35"/>
      <c r="B27" s="36" t="s">
        <v>39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</row>
    <row r="28" spans="1:8" ht="38.25" x14ac:dyDescent="0.2">
      <c r="A28" s="35"/>
      <c r="B28" s="36" t="s">
        <v>28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</row>
    <row r="29" spans="1:8" ht="25.5" x14ac:dyDescent="0.2">
      <c r="A29" s="35"/>
      <c r="B29" s="36" t="s">
        <v>26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</row>
    <row r="30" spans="1:8" x14ac:dyDescent="0.2">
      <c r="A30" s="35"/>
      <c r="B30" s="36"/>
      <c r="C30" s="37"/>
      <c r="D30" s="37"/>
      <c r="E30" s="37"/>
      <c r="F30" s="37"/>
      <c r="G30" s="37"/>
      <c r="H30" s="37"/>
    </row>
    <row r="31" spans="1:8" ht="41.25" customHeight="1" x14ac:dyDescent="0.2">
      <c r="A31" s="49" t="s">
        <v>30</v>
      </c>
      <c r="B31" s="50"/>
      <c r="C31" s="38">
        <f t="shared" ref="C31:H31" si="3">SUM(C32:C35)</f>
        <v>36042480</v>
      </c>
      <c r="D31" s="38">
        <f t="shared" si="3"/>
        <v>3343981.7800000003</v>
      </c>
      <c r="E31" s="38">
        <f t="shared" si="3"/>
        <v>39386461.780000001</v>
      </c>
      <c r="F31" s="38">
        <f t="shared" si="3"/>
        <v>30025768.350000001</v>
      </c>
      <c r="G31" s="38">
        <f t="shared" si="3"/>
        <v>30025768.350000001</v>
      </c>
      <c r="H31" s="38">
        <f t="shared" si="3"/>
        <v>-6016711.6500000004</v>
      </c>
    </row>
    <row r="32" spans="1:8" x14ac:dyDescent="0.2">
      <c r="A32" s="35"/>
      <c r="B32" s="36" t="s">
        <v>1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</row>
    <row r="33" spans="1:8" ht="14.25" x14ac:dyDescent="0.2">
      <c r="A33" s="35"/>
      <c r="B33" s="36" t="s">
        <v>40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</row>
    <row r="34" spans="1:8" ht="27" x14ac:dyDescent="0.2">
      <c r="A34" s="35"/>
      <c r="B34" s="36" t="s">
        <v>41</v>
      </c>
      <c r="C34" s="19">
        <v>3369875</v>
      </c>
      <c r="D34" s="19">
        <v>2041448.67</v>
      </c>
      <c r="E34" s="19">
        <f t="shared" ref="E34:E35" si="4">C34+D34</f>
        <v>5411323.6699999999</v>
      </c>
      <c r="F34" s="19">
        <v>2891726.58</v>
      </c>
      <c r="G34" s="19">
        <v>2891726.58</v>
      </c>
      <c r="H34" s="19">
        <f t="shared" ref="H34:H35" si="5">G34-C34</f>
        <v>-478148.41999999993</v>
      </c>
    </row>
    <row r="35" spans="1:8" ht="25.5" x14ac:dyDescent="0.2">
      <c r="A35" s="35"/>
      <c r="B35" s="36" t="s">
        <v>26</v>
      </c>
      <c r="C35" s="19">
        <v>32672605</v>
      </c>
      <c r="D35" s="19">
        <v>1302533.1100000001</v>
      </c>
      <c r="E35" s="19">
        <f t="shared" si="4"/>
        <v>33975138.109999999</v>
      </c>
      <c r="F35" s="19">
        <v>27134041.77</v>
      </c>
      <c r="G35" s="19">
        <v>27134041.77</v>
      </c>
      <c r="H35" s="19">
        <f t="shared" si="5"/>
        <v>-5538563.2300000004</v>
      </c>
    </row>
    <row r="36" spans="1:8" x14ac:dyDescent="0.2">
      <c r="A36" s="35"/>
      <c r="B36" s="36"/>
      <c r="C36" s="37"/>
      <c r="D36" s="37"/>
      <c r="E36" s="37"/>
      <c r="F36" s="37"/>
      <c r="G36" s="37"/>
      <c r="H36" s="37"/>
    </row>
    <row r="37" spans="1:8" x14ac:dyDescent="0.2">
      <c r="A37" s="39" t="s">
        <v>29</v>
      </c>
      <c r="B37" s="40"/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</row>
    <row r="38" spans="1:8" ht="14.25" customHeight="1" x14ac:dyDescent="0.2">
      <c r="A38" s="41"/>
      <c r="B38" s="36" t="s">
        <v>6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</row>
    <row r="39" spans="1:8" x14ac:dyDescent="0.2">
      <c r="A39" s="42"/>
      <c r="B39" s="43" t="s">
        <v>13</v>
      </c>
      <c r="C39" s="24">
        <f>C21+C31</f>
        <v>36042480</v>
      </c>
      <c r="D39" s="24">
        <f t="shared" ref="D39:H39" si="6">D21+D31</f>
        <v>3343981.7800000003</v>
      </c>
      <c r="E39" s="24">
        <f t="shared" si="6"/>
        <v>39386461.780000001</v>
      </c>
      <c r="F39" s="24">
        <f t="shared" si="6"/>
        <v>30025768.350000001</v>
      </c>
      <c r="G39" s="44">
        <f t="shared" si="6"/>
        <v>30025768.350000001</v>
      </c>
      <c r="H39" s="25">
        <f t="shared" si="6"/>
        <v>-6016711.6500000004</v>
      </c>
    </row>
    <row r="40" spans="1:8" x14ac:dyDescent="0.2">
      <c r="A40" s="45"/>
      <c r="B40" s="27"/>
      <c r="C40" s="28"/>
      <c r="D40" s="28"/>
      <c r="E40" s="28"/>
      <c r="F40" s="30" t="s">
        <v>21</v>
      </c>
      <c r="G40" s="31"/>
      <c r="H40" s="32"/>
    </row>
    <row r="42" spans="1:8" x14ac:dyDescent="0.2">
      <c r="B42" s="46" t="s">
        <v>31</v>
      </c>
    </row>
    <row r="44" spans="1:8" ht="27" x14ac:dyDescent="0.2">
      <c r="B44" s="15" t="s">
        <v>42</v>
      </c>
    </row>
    <row r="45" spans="1:8" ht="14.25" x14ac:dyDescent="0.2">
      <c r="B45" s="20" t="s">
        <v>43</v>
      </c>
    </row>
    <row r="46" spans="1:8" ht="14.25" x14ac:dyDescent="0.2">
      <c r="B46" s="20" t="s">
        <v>44</v>
      </c>
    </row>
    <row r="47" spans="1:8" x14ac:dyDescent="0.2">
      <c r="B47" s="20" t="s">
        <v>36</v>
      </c>
    </row>
    <row r="51" spans="2:8" x14ac:dyDescent="0.2">
      <c r="B51" s="4"/>
      <c r="C51" s="5"/>
      <c r="D51" s="5"/>
      <c r="E51" s="5"/>
      <c r="F51" s="5"/>
      <c r="G51" s="5"/>
      <c r="H51" s="5"/>
    </row>
    <row r="52" spans="2:8" x14ac:dyDescent="0.2">
      <c r="B52" s="8" t="s">
        <v>32</v>
      </c>
      <c r="C52" s="8"/>
      <c r="D52" s="6"/>
      <c r="E52" s="6"/>
      <c r="F52" s="47" t="s">
        <v>33</v>
      </c>
      <c r="G52" s="47"/>
      <c r="H52" s="47"/>
    </row>
    <row r="53" spans="2:8" x14ac:dyDescent="0.2">
      <c r="B53" s="8" t="s">
        <v>34</v>
      </c>
      <c r="C53" s="8"/>
      <c r="D53" s="7"/>
      <c r="E53" s="7"/>
      <c r="F53" s="48" t="s">
        <v>35</v>
      </c>
      <c r="G53" s="48"/>
      <c r="H53" s="48"/>
    </row>
  </sheetData>
  <sheetProtection formatCells="0" formatColumns="0" formatRows="0" insertRows="0" autoFilter="0"/>
  <mergeCells count="10">
    <mergeCell ref="F52:H52"/>
    <mergeCell ref="F53:H53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35433070866141736" bottom="0.55118110236220474" header="0.31496062992125984" footer="0.31496062992125984"/>
  <pageSetup paperSize="9" scale="65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2019-10-21T16:54:33Z</cp:lastPrinted>
  <dcterms:created xsi:type="dcterms:W3CDTF">2012-12-11T20:48:19Z</dcterms:created>
  <dcterms:modified xsi:type="dcterms:W3CDTF">2019-10-21T16:54:46Z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