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DISCIPLINA FINANCIERA\"/>
    </mc:Choice>
  </mc:AlternateContent>
  <bookViews>
    <workbookView xWindow="0" yWindow="0" windowWidth="23040" windowHeight="952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_xlnm.Print_Area" localSheetId="0">'F1'!$A$1:$F$104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<sst xmlns="http://schemas.openxmlformats.org/spreadsheetml/2006/main" count="130" uniqueCount="129">
  <si>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</si>
  <si>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</si>
  <si>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</si>
  <si>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</si>
  <si>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</si>
  <si>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</si>
  <si>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</si>
  <si>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</si>
  <si>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</si>
  <si>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</si>
  <si>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</si>
  <si>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</si>
  <si>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</si>
  <si>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</si>
  <si>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</si>
  <si>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</si>
  <si>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</si>
  <si>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</si>
  <si>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</si>
  <si>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</si>
  <si>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</si>
  <si>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</si>
  <si>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</si>
  <si>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</si>
  <si>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</si>
  <si>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</si>
  <si>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</si>
  <si>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</si>
  <si>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</si>
  <si>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</si>
  <si>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</si>
  <si>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</si>
  <si>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</si>
  <si>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</si>
  <si>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</si>
  <si>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</si>
  <si>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</si>
  <si>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</si>
  <si>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</si>
  <si>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</si>
  <si>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</si>
  <si>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</si>
  <si>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</si>
  <si>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</si>
  <si>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</si>
  <si>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</si>
  <si>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</si>
  <si>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</si>
  <si>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</si>
  <si>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</si>
  <si>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</si>
  <si>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</si>
  <si>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</si>
  <si>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</si>
  <si>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</si>
  <si>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</si>
  <si>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</si>
  <si>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</si>
  <si>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</si>
  <si>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</si>
  <si>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</si>
  <si>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</si>
  <si>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</si>
  <si>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</si>
  <si>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</si>
  <si>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</si>
  <si>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</si>
  <si>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</si>
  <si>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</si>
  <si>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</si>
  <si>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</si>
  <si>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</si>
  <si>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</si>
  <si>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</si>
  <si>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</si>
  <si>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</si>
  <si>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</si>
  <si>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</si>
  <si>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</si>
  <si>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</si>
  <si>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</si>
  <si>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</si>
  <si>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</si>
  <si>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</si>
  <si>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</si>
  <si>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</si>
  <si>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</si>
  <si>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</si>
  <si>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</si>
  <si>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</si>
  <si>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</si>
  <si>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</si>
  <si>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</si>
  <si>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</si>
  <si>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</si>
  <si>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</si>
  <si>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</si>
  <si>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</si>
  <si>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</si>
  <si>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</si>
  <si>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</si>
  <si>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</si>
  <si>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</si>
  <si>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</si>
  <si>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</si>
  <si>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</si>
  <si>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</si>
  <si>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</si>
  <si>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</si>
  <si>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</si>
  <si>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</si>
  <si>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</si>
  <si>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</si>
  <si>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</si>
  <si>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</si>
  <si>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</si>
  <si>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</si>
  <si>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</si>
  <si>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</si>
  <si>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</si>
  <si>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</si>
  <si>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</si>
  <si>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TECNOLOGICO SUPERIOR DEL SUR DE GUANAJUATO</t>
  </si>
  <si>
    <t>al 31 de Diciembre de 2019 y al 31 de Diciembre de 2020</t>
  </si>
  <si>
    <t>31 de diciembre de 2019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</si>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</sst>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sqref="A1:F1"/>
    </sheetView>
  </sheetViews>
  <sheetFormatPr baseColWidth="10" defaultColWidth="14.7109375" defaultRowHeight="15" zeroHeight="1" x14ac:dyDescent="0.25"/>
  <cols>
    <col min="1" max="1" width="71" style="19" customWidth="1"/>
    <col min="2" max="2" width="13.7109375" bestFit="1" customWidth="1"/>
    <col min="3" max="3" width="18" bestFit="1" customWidth="1"/>
    <col min="4" max="4" width="75.5703125" style="19" customWidth="1"/>
    <col min="5" max="5" width="13.7109375" bestFit="1" customWidth="1"/>
    <col min="6" max="6" width="18" bestFit="1" customWidth="1"/>
  </cols>
  <sheetData>
    <row r="1" spans="1:6" s="1" customFormat="1" ht="37.5" customHeight="1" x14ac:dyDescent="0.25">
      <c r="A1" s="41" t="s">
        <v>0</v>
      </c>
      <c r="B1" s="41"/>
      <c r="C1" s="41"/>
      <c r="D1" s="41"/>
      <c r="E1" s="41"/>
      <c r="F1" s="41"/>
    </row>
    <row r="2" spans="1:6" x14ac:dyDescent="0.25">
      <c r="A2" s="42" t="s">
        <v>122</v>
      </c>
      <c r="B2" s="43"/>
      <c r="C2" s="43"/>
      <c r="D2" s="43"/>
      <c r="E2" s="43"/>
      <c r="F2" s="44"/>
    </row>
    <row r="3" spans="1:6" x14ac:dyDescent="0.25">
      <c r="A3" s="45" t="s">
        <v>1</v>
      </c>
      <c r="B3" s="46"/>
      <c r="C3" s="46"/>
      <c r="D3" s="46"/>
      <c r="E3" s="46"/>
      <c r="F3" s="47"/>
    </row>
    <row r="4" spans="1:6" x14ac:dyDescent="0.25">
      <c r="A4" s="48" t="s">
        <v>123</v>
      </c>
      <c r="B4" s="49"/>
      <c r="C4" s="49"/>
      <c r="D4" s="49"/>
      <c r="E4" s="49"/>
      <c r="F4" s="50"/>
    </row>
    <row r="5" spans="1:6" x14ac:dyDescent="0.25">
      <c r="A5" s="51" t="s">
        <v>2</v>
      </c>
      <c r="B5" s="52"/>
      <c r="C5" s="52"/>
      <c r="D5" s="52"/>
      <c r="E5" s="52"/>
      <c r="F5" s="53"/>
    </row>
    <row r="6" spans="1:6" s="6" customFormat="1" ht="30" x14ac:dyDescent="0.25">
      <c r="A6" s="2" t="s">
        <v>3</v>
      </c>
      <c r="B6" s="3">
        <v>2020</v>
      </c>
      <c r="C6" s="4" t="s">
        <v>124</v>
      </c>
      <c r="D6" s="5" t="s">
        <v>4</v>
      </c>
      <c r="E6" s="3">
        <v>2020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28672729.949999999</v>
      </c>
      <c r="C9" s="32">
        <f>SUM(C10:C16)</f>
        <v>24575655.329999998</v>
      </c>
      <c r="D9" s="20" t="s">
        <v>10</v>
      </c>
      <c r="E9" s="32">
        <f>SUM(E10:E18)</f>
        <v>3245188.2</v>
      </c>
      <c r="F9" s="32">
        <f>SUM(F10:F18)</f>
        <v>3094138.7800000003</v>
      </c>
    </row>
    <row r="10" spans="1:6" x14ac:dyDescent="0.25">
      <c r="A10" s="14" t="s">
        <v>11</v>
      </c>
      <c r="B10" s="32">
        <v>0</v>
      </c>
      <c r="C10" s="32">
        <v>0</v>
      </c>
      <c r="D10" s="21" t="s">
        <v>12</v>
      </c>
      <c r="E10" s="36">
        <v>0</v>
      </c>
      <c r="F10" s="36">
        <v>0</v>
      </c>
    </row>
    <row r="11" spans="1:6" x14ac:dyDescent="0.25">
      <c r="A11" s="14" t="s">
        <v>13</v>
      </c>
      <c r="B11" s="36">
        <v>27623469.719999999</v>
      </c>
      <c r="C11" s="36">
        <v>23865444.25</v>
      </c>
      <c r="D11" s="21" t="s">
        <v>14</v>
      </c>
      <c r="E11" s="36">
        <v>224590</v>
      </c>
      <c r="F11" s="36">
        <v>428540.76</v>
      </c>
    </row>
    <row r="12" spans="1:6" x14ac:dyDescent="0.25">
      <c r="A12" s="14" t="s">
        <v>15</v>
      </c>
      <c r="B12" s="32">
        <v>0</v>
      </c>
      <c r="C12" s="32">
        <v>0</v>
      </c>
      <c r="D12" s="21" t="s">
        <v>16</v>
      </c>
      <c r="E12" s="36">
        <v>0</v>
      </c>
      <c r="F12" s="36">
        <v>0</v>
      </c>
    </row>
    <row r="13" spans="1:6" x14ac:dyDescent="0.25">
      <c r="A13" s="14" t="s">
        <v>17</v>
      </c>
      <c r="B13" s="36">
        <v>1049260.23</v>
      </c>
      <c r="C13" s="36">
        <v>710211.08</v>
      </c>
      <c r="D13" s="21" t="s">
        <v>18</v>
      </c>
      <c r="E13" s="32">
        <v>0</v>
      </c>
      <c r="F13" s="32">
        <v>0</v>
      </c>
    </row>
    <row r="14" spans="1:6" x14ac:dyDescent="0.25">
      <c r="A14" s="14" t="s">
        <v>19</v>
      </c>
      <c r="B14" s="32">
        <v>0</v>
      </c>
      <c r="C14" s="32">
        <v>0</v>
      </c>
      <c r="D14" s="21" t="s">
        <v>20</v>
      </c>
      <c r="E14" s="32">
        <v>0</v>
      </c>
      <c r="F14" s="32">
        <v>0</v>
      </c>
    </row>
    <row r="15" spans="1:6" x14ac:dyDescent="0.25">
      <c r="A15" s="14" t="s">
        <v>21</v>
      </c>
      <c r="B15" s="32">
        <v>0</v>
      </c>
      <c r="C15" s="32">
        <v>0</v>
      </c>
      <c r="D15" s="21" t="s">
        <v>22</v>
      </c>
      <c r="E15" s="32">
        <v>0</v>
      </c>
      <c r="F15" s="32">
        <v>0</v>
      </c>
    </row>
    <row r="16" spans="1:6" x14ac:dyDescent="0.25">
      <c r="A16" s="14" t="s">
        <v>23</v>
      </c>
      <c r="B16" s="32">
        <v>0</v>
      </c>
      <c r="C16" s="32">
        <v>0</v>
      </c>
      <c r="D16" s="21" t="s">
        <v>24</v>
      </c>
      <c r="E16" s="36">
        <v>1864679.64</v>
      </c>
      <c r="F16" s="36">
        <v>1538557.82</v>
      </c>
    </row>
    <row r="17" spans="1:6" x14ac:dyDescent="0.25">
      <c r="A17" s="13" t="s">
        <v>25</v>
      </c>
      <c r="B17" s="32">
        <f>SUM(B18:B24)</f>
        <v>340323</v>
      </c>
      <c r="C17" s="32">
        <f>SUM(C18:C24)</f>
        <v>313339.95999999996</v>
      </c>
      <c r="D17" s="21" t="s">
        <v>26</v>
      </c>
      <c r="E17" s="32">
        <v>0</v>
      </c>
      <c r="F17" s="32">
        <v>0</v>
      </c>
    </row>
    <row r="18" spans="1:6" x14ac:dyDescent="0.25">
      <c r="A18" s="15" t="s">
        <v>27</v>
      </c>
      <c r="B18" s="32">
        <v>0</v>
      </c>
      <c r="C18" s="32">
        <v>0</v>
      </c>
      <c r="D18" s="21" t="s">
        <v>28</v>
      </c>
      <c r="E18" s="36">
        <v>1155918.56</v>
      </c>
      <c r="F18" s="36">
        <v>1127040.2</v>
      </c>
    </row>
    <row r="19" spans="1:6" x14ac:dyDescent="0.25">
      <c r="A19" s="15" t="s">
        <v>29</v>
      </c>
      <c r="B19" s="36">
        <v>0</v>
      </c>
      <c r="C19" s="36">
        <v>3000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6">
        <v>0</v>
      </c>
      <c r="C20" s="36">
        <v>47582.59</v>
      </c>
      <c r="D20" s="21" t="s">
        <v>32</v>
      </c>
      <c r="E20" s="36">
        <v>0</v>
      </c>
      <c r="F20" s="36">
        <v>0</v>
      </c>
    </row>
    <row r="21" spans="1:6" x14ac:dyDescent="0.25">
      <c r="A21" s="15" t="s">
        <v>33</v>
      </c>
      <c r="B21" s="32">
        <v>0</v>
      </c>
      <c r="C21" s="32">
        <v>0</v>
      </c>
      <c r="D21" s="21" t="s">
        <v>34</v>
      </c>
      <c r="E21" s="36">
        <v>0</v>
      </c>
      <c r="F21" s="36">
        <v>0</v>
      </c>
    </row>
    <row r="22" spans="1:6" x14ac:dyDescent="0.25">
      <c r="A22" s="15" t="s">
        <v>35</v>
      </c>
      <c r="B22" s="36">
        <v>0</v>
      </c>
      <c r="C22" s="36">
        <v>0</v>
      </c>
      <c r="D22" s="21" t="s">
        <v>36</v>
      </c>
      <c r="E22" s="36">
        <v>0</v>
      </c>
      <c r="F22" s="36">
        <v>0</v>
      </c>
    </row>
    <row r="23" spans="1:6" x14ac:dyDescent="0.25">
      <c r="A23" s="15" t="s">
        <v>37</v>
      </c>
      <c r="B23" s="32">
        <v>0</v>
      </c>
      <c r="C23" s="32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6">
        <v>340323</v>
      </c>
      <c r="C24" s="36">
        <v>262757.37</v>
      </c>
      <c r="D24" s="21" t="s">
        <v>40</v>
      </c>
      <c r="E24" s="36">
        <v>0</v>
      </c>
      <c r="F24" s="36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36">
        <v>0</v>
      </c>
      <c r="F25" s="36">
        <v>0</v>
      </c>
    </row>
    <row r="26" spans="1:6" x14ac:dyDescent="0.25">
      <c r="A26" s="15" t="s">
        <v>43</v>
      </c>
      <c r="B26" s="32">
        <v>0</v>
      </c>
      <c r="C26" s="32">
        <v>0</v>
      </c>
      <c r="D26" s="20" t="s">
        <v>44</v>
      </c>
      <c r="E26" s="36">
        <v>0</v>
      </c>
      <c r="F26" s="36">
        <v>0</v>
      </c>
    </row>
    <row r="27" spans="1:6" x14ac:dyDescent="0.25">
      <c r="A27" s="15" t="s">
        <v>45</v>
      </c>
      <c r="B27" s="32">
        <v>0</v>
      </c>
      <c r="C27" s="32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>
        <v>0</v>
      </c>
      <c r="C28" s="32">
        <v>0</v>
      </c>
      <c r="D28" s="21" t="s">
        <v>48</v>
      </c>
      <c r="E28" s="36">
        <v>0</v>
      </c>
      <c r="F28" s="36">
        <v>0</v>
      </c>
    </row>
    <row r="29" spans="1:6" x14ac:dyDescent="0.25">
      <c r="A29" s="15" t="s">
        <v>49</v>
      </c>
      <c r="B29" s="32">
        <v>0</v>
      </c>
      <c r="C29" s="32">
        <v>0</v>
      </c>
      <c r="D29" s="21" t="s">
        <v>50</v>
      </c>
      <c r="E29" s="36">
        <v>0</v>
      </c>
      <c r="F29" s="36">
        <v>0</v>
      </c>
    </row>
    <row r="30" spans="1:6" x14ac:dyDescent="0.25">
      <c r="A30" s="15" t="s">
        <v>51</v>
      </c>
      <c r="B30" s="32">
        <v>0</v>
      </c>
      <c r="C30" s="32">
        <v>0</v>
      </c>
      <c r="D30" s="21" t="s">
        <v>52</v>
      </c>
      <c r="E30" s="36">
        <v>0</v>
      </c>
      <c r="F30" s="36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6">
        <v>0</v>
      </c>
      <c r="C32" s="36">
        <v>0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32">
        <v>0</v>
      </c>
      <c r="C33" s="32">
        <v>0</v>
      </c>
      <c r="D33" s="21" t="s">
        <v>58</v>
      </c>
      <c r="E33" s="32">
        <v>0</v>
      </c>
      <c r="F33" s="32">
        <v>0</v>
      </c>
    </row>
    <row r="34" spans="1:6" x14ac:dyDescent="0.25">
      <c r="A34" s="15" t="s">
        <v>59</v>
      </c>
      <c r="B34" s="32">
        <v>0</v>
      </c>
      <c r="C34" s="32">
        <v>0</v>
      </c>
      <c r="D34" s="21" t="s">
        <v>60</v>
      </c>
      <c r="E34" s="32">
        <v>0</v>
      </c>
      <c r="F34" s="32">
        <v>0</v>
      </c>
    </row>
    <row r="35" spans="1:6" x14ac:dyDescent="0.25">
      <c r="A35" s="15" t="s">
        <v>61</v>
      </c>
      <c r="B35" s="32">
        <v>0</v>
      </c>
      <c r="C35" s="32">
        <v>0</v>
      </c>
      <c r="D35" s="21" t="s">
        <v>62</v>
      </c>
      <c r="E35" s="32">
        <v>0</v>
      </c>
      <c r="F35" s="32">
        <v>0</v>
      </c>
    </row>
    <row r="36" spans="1:6" x14ac:dyDescent="0.25">
      <c r="A36" s="15" t="s">
        <v>63</v>
      </c>
      <c r="B36" s="32">
        <v>0</v>
      </c>
      <c r="C36" s="32">
        <v>0</v>
      </c>
      <c r="D36" s="21" t="s">
        <v>64</v>
      </c>
      <c r="E36" s="32">
        <v>0</v>
      </c>
      <c r="F36" s="32">
        <v>0</v>
      </c>
    </row>
    <row r="37" spans="1:6" x14ac:dyDescent="0.25">
      <c r="A37" s="13" t="s">
        <v>65</v>
      </c>
      <c r="B37" s="36">
        <v>0</v>
      </c>
      <c r="C37" s="36">
        <v>0</v>
      </c>
      <c r="D37" s="21" t="s">
        <v>66</v>
      </c>
      <c r="E37" s="32">
        <v>0</v>
      </c>
      <c r="F37" s="32">
        <v>0</v>
      </c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 x14ac:dyDescent="0.25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 x14ac:dyDescent="0.25">
      <c r="A41" s="13" t="s">
        <v>73</v>
      </c>
      <c r="B41" s="32">
        <f>SUM(B42:B45)</f>
        <v>6000</v>
      </c>
      <c r="C41" s="32">
        <f>SUM(C42:C45)</f>
        <v>6000</v>
      </c>
      <c r="D41" s="21" t="s">
        <v>74</v>
      </c>
      <c r="E41" s="36">
        <v>0</v>
      </c>
      <c r="F41" s="36">
        <v>0</v>
      </c>
    </row>
    <row r="42" spans="1:6" x14ac:dyDescent="0.25">
      <c r="A42" s="15" t="s">
        <v>75</v>
      </c>
      <c r="B42" s="36">
        <v>6000</v>
      </c>
      <c r="C42" s="36">
        <v>6000</v>
      </c>
      <c r="D42" s="20" t="s">
        <v>76</v>
      </c>
      <c r="E42" s="32">
        <f>SUM(E43:E45)</f>
        <v>0.02</v>
      </c>
      <c r="F42" s="32">
        <f>SUM(F43:F45)</f>
        <v>0.02</v>
      </c>
    </row>
    <row r="43" spans="1:6" x14ac:dyDescent="0.25">
      <c r="A43" s="15" t="s">
        <v>77</v>
      </c>
      <c r="B43" s="32">
        <v>0</v>
      </c>
      <c r="C43" s="32">
        <v>0</v>
      </c>
      <c r="D43" s="21" t="s">
        <v>78</v>
      </c>
      <c r="E43" s="36">
        <v>0</v>
      </c>
      <c r="F43" s="36">
        <v>0</v>
      </c>
    </row>
    <row r="44" spans="1:6" x14ac:dyDescent="0.25">
      <c r="A44" s="15" t="s">
        <v>79</v>
      </c>
      <c r="B44" s="32">
        <v>0</v>
      </c>
      <c r="C44" s="32">
        <v>0</v>
      </c>
      <c r="D44" s="21" t="s">
        <v>80</v>
      </c>
      <c r="E44" s="36">
        <v>0</v>
      </c>
      <c r="F44" s="36">
        <v>0</v>
      </c>
    </row>
    <row r="45" spans="1:6" x14ac:dyDescent="0.25">
      <c r="A45" s="15" t="s">
        <v>81</v>
      </c>
      <c r="B45" s="32">
        <v>0</v>
      </c>
      <c r="C45" s="32">
        <v>0</v>
      </c>
      <c r="D45" s="21" t="s">
        <v>82</v>
      </c>
      <c r="E45" s="36">
        <v>0.02</v>
      </c>
      <c r="F45" s="36">
        <v>0.02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f>B9+B17+B25+B31+B37+B38+B41</f>
        <v>29019052.949999999</v>
      </c>
      <c r="C47" s="34">
        <f>C9+C17+C25+C31+C37+C38+C41</f>
        <v>24894995.289999999</v>
      </c>
      <c r="D47" s="23" t="s">
        <v>84</v>
      </c>
      <c r="E47" s="34">
        <f>E9+E19+E23+E26+E27+E31+E38+E42</f>
        <v>3245188.22</v>
      </c>
      <c r="F47" s="34">
        <f>F9+F19+F23+F26+F27+F31+F38+F42</f>
        <v>3094138.8000000003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 x14ac:dyDescent="0.25">
      <c r="A51" s="13" t="s">
        <v>89</v>
      </c>
      <c r="B51" s="36">
        <v>0</v>
      </c>
      <c r="C51" s="36">
        <v>0</v>
      </c>
      <c r="D51" s="20" t="s">
        <v>90</v>
      </c>
      <c r="E51" s="36">
        <v>0</v>
      </c>
      <c r="F51" s="36">
        <v>0</v>
      </c>
    </row>
    <row r="52" spans="1:6" x14ac:dyDescent="0.25">
      <c r="A52" s="13" t="s">
        <v>91</v>
      </c>
      <c r="B52" s="36">
        <v>126584895.41</v>
      </c>
      <c r="C52" s="36">
        <v>126584895.41</v>
      </c>
      <c r="D52" s="20" t="s">
        <v>92</v>
      </c>
      <c r="E52" s="36">
        <v>0</v>
      </c>
      <c r="F52" s="36">
        <v>0</v>
      </c>
    </row>
    <row r="53" spans="1:6" x14ac:dyDescent="0.25">
      <c r="A53" s="13" t="s">
        <v>93</v>
      </c>
      <c r="B53" s="36">
        <v>35464157.960000001</v>
      </c>
      <c r="C53" s="36">
        <v>35010606.350000001</v>
      </c>
      <c r="D53" s="20" t="s">
        <v>94</v>
      </c>
      <c r="E53" s="36">
        <v>0</v>
      </c>
      <c r="F53" s="36">
        <v>0</v>
      </c>
    </row>
    <row r="54" spans="1:6" x14ac:dyDescent="0.25">
      <c r="A54" s="13" t="s">
        <v>95</v>
      </c>
      <c r="B54" s="36">
        <v>0</v>
      </c>
      <c r="C54" s="36">
        <v>0</v>
      </c>
      <c r="D54" s="20" t="s">
        <v>96</v>
      </c>
      <c r="E54" s="36">
        <v>0</v>
      </c>
      <c r="F54" s="36">
        <v>0</v>
      </c>
    </row>
    <row r="55" spans="1:6" x14ac:dyDescent="0.25">
      <c r="A55" s="13" t="s">
        <v>97</v>
      </c>
      <c r="B55" s="36">
        <v>-35967139.649999999</v>
      </c>
      <c r="C55" s="36">
        <v>-31982702.440000001</v>
      </c>
      <c r="D55" s="24" t="s">
        <v>98</v>
      </c>
      <c r="E55" s="36">
        <v>0</v>
      </c>
      <c r="F55" s="36">
        <v>0</v>
      </c>
    </row>
    <row r="56" spans="1:6" x14ac:dyDescent="0.25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 x14ac:dyDescent="0.25">
      <c r="A57" s="13" t="s">
        <v>100</v>
      </c>
      <c r="B57" s="36">
        <v>0</v>
      </c>
      <c r="C57" s="36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3245188.22</v>
      </c>
      <c r="F59" s="34">
        <f>F47+F57</f>
        <v>3094138.8000000003</v>
      </c>
    </row>
    <row r="60" spans="1:6" x14ac:dyDescent="0.25">
      <c r="A60" s="16" t="s">
        <v>104</v>
      </c>
      <c r="B60" s="34">
        <f>SUM(B50:B58)</f>
        <v>126081913.72</v>
      </c>
      <c r="C60" s="34">
        <f>SUM(C50:C58)</f>
        <v>129612799.31999999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155100966.66999999</v>
      </c>
      <c r="C62" s="34">
        <f>SUM(C47+C60)</f>
        <v>154507794.60999998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f>SUM(E64:E66)</f>
        <v>125186879.79000001</v>
      </c>
      <c r="F63" s="32">
        <f>SUM(F64:F66)</f>
        <v>123604812.99000001</v>
      </c>
    </row>
    <row r="64" spans="1:6" x14ac:dyDescent="0.25">
      <c r="A64" s="11"/>
      <c r="B64" s="31"/>
      <c r="C64" s="31"/>
      <c r="D64" s="27" t="s">
        <v>108</v>
      </c>
      <c r="E64" s="36">
        <v>124083330.09</v>
      </c>
      <c r="F64" s="36">
        <v>122501263.29000001</v>
      </c>
    </row>
    <row r="65" spans="1:6" x14ac:dyDescent="0.25">
      <c r="A65" s="11"/>
      <c r="B65" s="31"/>
      <c r="C65" s="31"/>
      <c r="D65" s="28" t="s">
        <v>109</v>
      </c>
      <c r="E65" s="36">
        <v>1103549.7</v>
      </c>
      <c r="F65" s="36">
        <v>1103549.7</v>
      </c>
    </row>
    <row r="66" spans="1:6" x14ac:dyDescent="0.25">
      <c r="A66" s="11"/>
      <c r="B66" s="31"/>
      <c r="C66" s="31"/>
      <c r="D66" s="27" t="s">
        <v>110</v>
      </c>
      <c r="E66" s="36">
        <v>0</v>
      </c>
      <c r="F66" s="36">
        <v>0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f>SUM(E69:E73)</f>
        <v>26668898.66</v>
      </c>
      <c r="F68" s="32">
        <f>SUM(F69:F73)</f>
        <v>27808842.82</v>
      </c>
    </row>
    <row r="69" spans="1:6" x14ac:dyDescent="0.25">
      <c r="A69" s="17"/>
      <c r="B69" s="31"/>
      <c r="C69" s="31"/>
      <c r="D69" s="27" t="s">
        <v>112</v>
      </c>
      <c r="E69" s="36">
        <v>2288052.58</v>
      </c>
      <c r="F69" s="36">
        <v>-932359.96</v>
      </c>
    </row>
    <row r="70" spans="1:6" x14ac:dyDescent="0.25">
      <c r="A70" s="17"/>
      <c r="B70" s="31"/>
      <c r="C70" s="31"/>
      <c r="D70" s="27" t="s">
        <v>113</v>
      </c>
      <c r="E70" s="36">
        <v>20660053.030000001</v>
      </c>
      <c r="F70" s="36">
        <v>25405191.850000001</v>
      </c>
    </row>
    <row r="71" spans="1:6" x14ac:dyDescent="0.25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 x14ac:dyDescent="0.25">
      <c r="A72" s="17"/>
      <c r="B72" s="31"/>
      <c r="C72" s="31"/>
      <c r="D72" s="27" t="s">
        <v>115</v>
      </c>
      <c r="E72" s="36">
        <v>3720793.05</v>
      </c>
      <c r="F72" s="36">
        <v>3336010.93</v>
      </c>
    </row>
    <row r="73" spans="1:6" x14ac:dyDescent="0.25">
      <c r="A73" s="17"/>
      <c r="B73" s="31"/>
      <c r="C73" s="31"/>
      <c r="D73" s="27" t="s">
        <v>116</v>
      </c>
      <c r="E73" s="36">
        <v>0</v>
      </c>
      <c r="F73" s="36">
        <v>0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 x14ac:dyDescent="0.25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f>E63+E68+E75</f>
        <v>151855778.45000002</v>
      </c>
      <c r="F79" s="34">
        <f>F63+F68+F75</f>
        <v>151413655.81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f>E59+E79</f>
        <v>155100966.67000002</v>
      </c>
      <c r="F81" s="34">
        <f>F59+F79</f>
        <v>154507794.61000001</v>
      </c>
    </row>
    <row r="82" spans="1:6" x14ac:dyDescent="0.25">
      <c r="A82" s="18"/>
      <c r="B82" s="30"/>
      <c r="C82" s="30"/>
      <c r="D82" s="29"/>
      <c r="E82" s="35"/>
      <c r="F82" s="3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4" x14ac:dyDescent="0.25"/>
    <row r="98" spans="1:4" x14ac:dyDescent="0.25"/>
    <row r="99" spans="1:4" x14ac:dyDescent="0.25"/>
    <row r="100" spans="1:4" x14ac:dyDescent="0.25"/>
    <row r="101" spans="1:4" x14ac:dyDescent="0.25"/>
    <row r="102" spans="1:4" s="37" customFormat="1" x14ac:dyDescent="0.25">
      <c r="A102" s="38"/>
      <c r="B102" s="39"/>
      <c r="C102" s="39"/>
      <c r="D102" s="38"/>
    </row>
    <row r="103" spans="1:4" s="37" customFormat="1" x14ac:dyDescent="0.25">
      <c r="A103" s="40" t="s">
        <v>125</v>
      </c>
      <c r="B103" s="39"/>
      <c r="C103" s="39"/>
      <c r="D103" s="40" t="s">
        <v>126</v>
      </c>
    </row>
    <row r="104" spans="1:4" s="37" customFormat="1" x14ac:dyDescent="0.25">
      <c r="A104" s="40" t="s">
        <v>127</v>
      </c>
      <c r="B104" s="39"/>
      <c r="C104" s="39"/>
      <c r="D104" s="40" t="s">
        <v>128</v>
      </c>
    </row>
    <row r="105" spans="1:4" x14ac:dyDescent="0.25"/>
    <row r="106" spans="1:4" x14ac:dyDescent="0.25"/>
    <row r="107" spans="1:4" x14ac:dyDescent="0.25"/>
    <row r="108" spans="1:4" x14ac:dyDescent="0.25"/>
    <row r="109" spans="1:4" x14ac:dyDescent="0.25"/>
    <row r="110" spans="1:4" x14ac:dyDescent="0.25"/>
    <row r="111" spans="1:4" x14ac:dyDescent="0.25"/>
    <row r="112" spans="1:4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23622047244094491" right="0.23622047244094491" top="0.74803149606299213" bottom="0.74803149606299213" header="0.31496062992125984" footer="0.31496062992125984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</vt:lpstr>
      <vt:lpstr>'F1'!Área_de_impresión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auxAdmon</cp:lastModifiedBy>
  <cp:lastPrinted>2021-02-04T20:04:35Z</cp:lastPrinted>
  <dcterms:created xsi:type="dcterms:W3CDTF">2018-11-20T17:29:30Z</dcterms:created>
  <dcterms:modified xsi:type="dcterms:W3CDTF">2021-02-04T20:05:54Z</dcterms:modified>
</cp:coreProperties>
</file>