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/>
  <c r="F61" i="1"/>
  <c r="I61" i="1"/>
  <c r="I57" i="1" l="1"/>
  <c r="F57" i="1"/>
  <c r="I53" i="1" l="1"/>
  <c r="E44" i="1" l="1"/>
  <c r="G44" i="1"/>
  <c r="H44" i="1"/>
  <c r="D44" i="1"/>
  <c r="D72" i="1" s="1"/>
  <c r="H60" i="1"/>
  <c r="G60" i="1"/>
  <c r="E60" i="1"/>
  <c r="D60" i="1"/>
  <c r="I55" i="1"/>
  <c r="F55" i="1"/>
  <c r="H54" i="1"/>
  <c r="G54" i="1"/>
  <c r="E54" i="1"/>
  <c r="D54" i="1"/>
  <c r="F53" i="1"/>
  <c r="F44" i="1"/>
  <c r="H40" i="1"/>
  <c r="G40" i="1"/>
  <c r="E40" i="1"/>
  <c r="D40" i="1"/>
  <c r="I39" i="1"/>
  <c r="F39" i="1"/>
  <c r="I38" i="1"/>
  <c r="F38" i="1"/>
  <c r="H36" i="1"/>
  <c r="G36" i="1"/>
  <c r="E36" i="1"/>
  <c r="D36" i="1"/>
  <c r="I35" i="1"/>
  <c r="F35" i="1"/>
  <c r="I34" i="1"/>
  <c r="F34" i="1"/>
  <c r="I33" i="1"/>
  <c r="F33" i="1"/>
  <c r="I31" i="1"/>
  <c r="F31" i="1"/>
  <c r="I30" i="1"/>
  <c r="F30" i="1"/>
  <c r="H29" i="1"/>
  <c r="G29" i="1"/>
  <c r="E29" i="1"/>
  <c r="D29" i="1"/>
  <c r="I28" i="1"/>
  <c r="F28" i="1"/>
  <c r="I27" i="1"/>
  <c r="F27" i="1"/>
  <c r="H26" i="1"/>
  <c r="I26" i="1" s="1"/>
  <c r="G26" i="1"/>
  <c r="E26" i="1"/>
  <c r="D26" i="1"/>
  <c r="I25" i="1"/>
  <c r="F25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I10" i="1" s="1"/>
  <c r="G10" i="1"/>
  <c r="E10" i="1"/>
  <c r="D10" i="1"/>
  <c r="I44" i="1" l="1"/>
  <c r="I36" i="1"/>
  <c r="I29" i="1"/>
  <c r="I54" i="1"/>
  <c r="F10" i="1"/>
  <c r="F20" i="1"/>
  <c r="F40" i="1"/>
  <c r="F60" i="1"/>
  <c r="G72" i="1"/>
  <c r="E72" i="1"/>
  <c r="I20" i="1"/>
  <c r="I40" i="1"/>
  <c r="I60" i="1"/>
  <c r="F29" i="1"/>
  <c r="F54" i="1"/>
  <c r="F36" i="1"/>
  <c r="F26" i="1"/>
  <c r="H72" i="1"/>
  <c r="I72" i="1" l="1"/>
  <c r="F72" i="1"/>
</calcChain>
</file>

<file path=xl/sharedStrings.xml><?xml version="1.0" encoding="utf-8"?>
<sst xmlns="http://schemas.openxmlformats.org/spreadsheetml/2006/main" count="125" uniqueCount="89">
  <si>
    <t>ESTADO ANALÍTICO DEL INGRESO</t>
  </si>
  <si>
    <t>CLASIFICACIÓN POR RUBRO/CONCEPTO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</si>
  <si>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</si>
  <si>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</si>
  <si>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</si>
  <si>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</si>
  <si>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</si>
  <si>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</si>
  <si>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</si>
  <si>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</si>
  <si>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</si>
  <si>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</si>
  <si>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</si>
  <si>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</si>
  <si>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</si>
  <si>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</si>
  <si>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</si>
  <si>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</si>
  <si>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</si>
  <si>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</si>
  <si>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</si>
  <si>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</si>
  <si>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</si>
  <si>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</si>
  <si>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</si>
  <si>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</si>
  <si>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</si>
  <si>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</si>
  <si>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</si>
  <si>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</si>
  <si>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</si>
  <si>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</si>
  <si>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</si>
  <si>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</si>
  <si>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</si>
  <si>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</si>
  <si>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</si>
  <si>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</si>
  <si>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</si>
  <si>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</si>
  <si>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</si>
  <si>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Ingresos por ventas de bienes y servicios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</si>
  <si>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</si>
  <si>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</si>
  <si>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</si>
  <si>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</si>
  <si>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</si>
  <si>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Subsidios y Subvenciones</t>
  </si>
  <si>
    <t xml:space="preserve">Pensiones y Jubilaciones </t>
  </si>
  <si>
    <t>Total del Ingreso</t>
  </si>
  <si>
    <t>Bajo protesta de decir verdad declaramos que los Estados Financieros y sus Notas son razonablemente correctos y responsabilidad del emisor</t>
  </si>
  <si>
    <t>Impuestos no comprendidos en la Ley de Ingresos Vigente, causados en ejercicios fiscales anteriores pendientes de liquidación o pago.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</si>
  <si>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</si>
  <si>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</si>
  <si>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</si>
  <si>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</si>
  <si>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</si>
  <si>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</si>
  <si>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</si>
  <si>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</si>
  <si>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</si>
  <si>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</si>
  <si>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</si>
  <si>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</si>
  <si>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</si>
  <si>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</si>
  <si>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</si>
  <si>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</si>
  <si>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</si>
  <si>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</si>
  <si>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</si>
  <si>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</si>
  <si>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</si>
  <si>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</si>
  <si>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</si>
  <si>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</si>
  <si>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</si>
  <si>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</si>
  <si>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</si>
  <si>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</si>
  <si>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</si>
  <si>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</si>
  <si>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 xml:space="preserve"> </t>
  </si>
  <si>
    <t xml:space="preserve">  </t>
  </si>
  <si>
    <t>Antonio Ramírez Vallejo</t>
  </si>
  <si>
    <t>Director General</t>
  </si>
  <si>
    <t>Gerardo Gámez García</t>
  </si>
  <si>
    <t>Director Administrativo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</si>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</sst>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€_-;\-* #,##0.00\ _€_-;_-* &quot;-&quot;??\ _€_-;_-@_-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2" fillId="13" borderId="14" applyNumberFormat="0" applyProtection="0">
      <alignment horizontal="center" vertical="center" wrapText="1"/>
    </xf>
    <xf numFmtId="4" fontId="13" fillId="14" borderId="14" applyNumberFormat="0" applyProtection="0">
      <alignment horizontal="center" vertical="center" wrapText="1"/>
    </xf>
    <xf numFmtId="4" fontId="14" fillId="13" borderId="14" applyNumberFormat="0" applyProtection="0">
      <alignment horizontal="left" vertical="center" wrapText="1"/>
    </xf>
    <xf numFmtId="4" fontId="15" fillId="15" borderId="0" applyNumberFormat="0" applyProtection="0">
      <alignment horizontal="left" vertical="center" wrapText="1"/>
    </xf>
    <xf numFmtId="4" fontId="16" fillId="16" borderId="14" applyNumberFormat="0" applyProtection="0">
      <alignment horizontal="right" vertical="center"/>
    </xf>
    <xf numFmtId="4" fontId="16" fillId="17" borderId="14" applyNumberFormat="0" applyProtection="0">
      <alignment horizontal="right" vertical="center"/>
    </xf>
    <xf numFmtId="4" fontId="16" fillId="18" borderId="14" applyNumberFormat="0" applyProtection="0">
      <alignment horizontal="right" vertical="center"/>
    </xf>
    <xf numFmtId="4" fontId="16" fillId="19" borderId="14" applyNumberFormat="0" applyProtection="0">
      <alignment horizontal="right" vertical="center"/>
    </xf>
    <xf numFmtId="4" fontId="16" fillId="20" borderId="14" applyNumberFormat="0" applyProtection="0">
      <alignment horizontal="right" vertical="center"/>
    </xf>
    <xf numFmtId="4" fontId="16" fillId="21" borderId="14" applyNumberFormat="0" applyProtection="0">
      <alignment horizontal="right" vertical="center"/>
    </xf>
    <xf numFmtId="4" fontId="16" fillId="22" borderId="14" applyNumberFormat="0" applyProtection="0">
      <alignment horizontal="right" vertical="center"/>
    </xf>
    <xf numFmtId="4" fontId="16" fillId="23" borderId="14" applyNumberFormat="0" applyProtection="0">
      <alignment horizontal="right" vertical="center"/>
    </xf>
    <xf numFmtId="4" fontId="16" fillId="24" borderId="14" applyNumberFormat="0" applyProtection="0">
      <alignment horizontal="right" vertical="center"/>
    </xf>
    <xf numFmtId="4" fontId="17" fillId="25" borderId="15" applyNumberFormat="0" applyProtection="0">
      <alignment horizontal="left" vertical="center" indent="1"/>
    </xf>
    <xf numFmtId="4" fontId="17" fillId="26" borderId="0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4" fontId="16" fillId="28" borderId="14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6" fillId="29" borderId="14" applyNumberFormat="0" applyProtection="0">
      <alignment vertical="center"/>
    </xf>
    <xf numFmtId="4" fontId="19" fillId="29" borderId="14" applyNumberFormat="0" applyProtection="0">
      <alignment vertical="center"/>
    </xf>
    <xf numFmtId="4" fontId="18" fillId="28" borderId="16" applyNumberFormat="0" applyProtection="0">
      <alignment horizontal="left" vertical="center" indent="1"/>
    </xf>
    <xf numFmtId="4" fontId="20" fillId="15" borderId="17" applyNumberFormat="0" applyProtection="0">
      <alignment horizontal="center" vertical="center" wrapText="1"/>
    </xf>
    <xf numFmtId="4" fontId="19" fillId="29" borderId="14" applyNumberFormat="0" applyProtection="0">
      <alignment horizontal="center" vertical="center" wrapText="1"/>
    </xf>
    <xf numFmtId="4" fontId="21" fillId="30" borderId="17" applyNumberFormat="0" applyProtection="0">
      <alignment horizontal="left" vertical="center" wrapText="1"/>
    </xf>
    <xf numFmtId="4" fontId="22" fillId="0" borderId="0" applyNumberFormat="0" applyProtection="0">
      <alignment horizontal="left" vertical="center" indent="1"/>
    </xf>
    <xf numFmtId="4" fontId="23" fillId="29" borderId="14" applyNumberFormat="0" applyProtection="0">
      <alignment horizontal="right"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1" fillId="2" borderId="1" applyNumberFormat="0" applyFont="0" applyAlignment="0" applyProtection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28" fillId="0" borderId="0" applyFon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11" borderId="0" xfId="0" applyFont="1" applyFill="1"/>
    <xf numFmtId="0" fontId="5" fillId="11" borderId="0" xfId="0" applyFont="1" applyFill="1"/>
    <xf numFmtId="0" fontId="3" fillId="11" borderId="0" xfId="0" applyFont="1" applyFill="1" applyBorder="1" applyAlignment="1">
      <alignment horizontal="right"/>
    </xf>
    <xf numFmtId="37" fontId="3" fillId="10" borderId="5" xfId="2" applyNumberFormat="1" applyFont="1" applyFill="1" applyBorder="1" applyAlignment="1">
      <alignment horizontal="center" vertical="center"/>
    </xf>
    <xf numFmtId="37" fontId="3" fillId="10" borderId="5" xfId="2" applyNumberFormat="1" applyFont="1" applyFill="1" applyBorder="1" applyAlignment="1">
      <alignment horizontal="center" wrapText="1"/>
    </xf>
    <xf numFmtId="37" fontId="3" fillId="10" borderId="9" xfId="2" applyNumberFormat="1" applyFont="1" applyFill="1" applyBorder="1" applyAlignment="1">
      <alignment horizontal="center" vertical="center"/>
    </xf>
    <xf numFmtId="37" fontId="3" fillId="10" borderId="4" xfId="2" applyNumberFormat="1" applyFont="1" applyFill="1" applyBorder="1" applyAlignment="1">
      <alignment horizontal="center" vertical="center"/>
    </xf>
    <xf numFmtId="0" fontId="5" fillId="12" borderId="3" xfId="0" applyFont="1" applyFill="1" applyBorder="1"/>
    <xf numFmtId="0" fontId="4" fillId="12" borderId="4" xfId="0" applyFont="1" applyFill="1" applyBorder="1" applyAlignment="1">
      <alignment horizontal="justify"/>
    </xf>
    <xf numFmtId="43" fontId="6" fillId="12" borderId="4" xfId="1" applyFont="1" applyFill="1" applyBorder="1" applyAlignment="1">
      <alignment horizontal="center"/>
    </xf>
    <xf numFmtId="43" fontId="7" fillId="12" borderId="4" xfId="1" applyFont="1" applyFill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horizontal="justify" vertical="top" wrapText="1"/>
    </xf>
    <xf numFmtId="43" fontId="7" fillId="11" borderId="7" xfId="1" applyFont="1" applyFill="1" applyBorder="1" applyAlignment="1">
      <alignment horizontal="center"/>
    </xf>
    <xf numFmtId="43" fontId="7" fillId="11" borderId="10" xfId="1" applyFont="1" applyFill="1" applyBorder="1" applyAlignment="1">
      <alignment horizontal="center"/>
    </xf>
    <xf numFmtId="0" fontId="5" fillId="12" borderId="6" xfId="0" applyFont="1" applyFill="1" applyBorder="1"/>
    <xf numFmtId="0" fontId="4" fillId="12" borderId="7" xfId="0" applyFont="1" applyFill="1" applyBorder="1"/>
    <xf numFmtId="43" fontId="6" fillId="12" borderId="7" xfId="1" applyFont="1" applyFill="1" applyBorder="1" applyAlignment="1">
      <alignment horizontal="center"/>
    </xf>
    <xf numFmtId="43" fontId="8" fillId="12" borderId="7" xfId="1" applyFont="1" applyFill="1" applyBorder="1" applyAlignment="1">
      <alignment vertical="center" wrapText="1"/>
    </xf>
    <xf numFmtId="0" fontId="5" fillId="0" borderId="6" xfId="0" applyFont="1" applyBorder="1" applyAlignment="1">
      <alignment horizontal="justify"/>
    </xf>
    <xf numFmtId="43" fontId="9" fillId="11" borderId="7" xfId="1" applyFont="1" applyFill="1" applyBorder="1" applyAlignment="1">
      <alignment vertical="center" wrapText="1"/>
    </xf>
    <xf numFmtId="43" fontId="9" fillId="11" borderId="10" xfId="1" applyFont="1" applyFill="1" applyBorder="1" applyAlignment="1">
      <alignment vertical="center" wrapText="1"/>
    </xf>
    <xf numFmtId="0" fontId="5" fillId="0" borderId="11" xfId="0" applyFont="1" applyBorder="1" applyAlignment="1">
      <alignment horizontal="justify"/>
    </xf>
    <xf numFmtId="0" fontId="5" fillId="11" borderId="11" xfId="0" applyFont="1" applyFill="1" applyBorder="1" applyAlignment="1">
      <alignment horizontal="justify" vertical="center" wrapText="1"/>
    </xf>
    <xf numFmtId="0" fontId="5" fillId="0" borderId="0" xfId="0" applyFont="1"/>
    <xf numFmtId="43" fontId="9" fillId="11" borderId="0" xfId="1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11" borderId="7" xfId="0" applyFont="1" applyFill="1" applyBorder="1" applyAlignment="1">
      <alignment vertical="top" wrapText="1"/>
    </xf>
    <xf numFmtId="43" fontId="9" fillId="12" borderId="10" xfId="1" applyFont="1" applyFill="1" applyBorder="1" applyAlignment="1">
      <alignment vertical="center" wrapText="1"/>
    </xf>
    <xf numFmtId="43" fontId="7" fillId="12" borderId="7" xfId="1" applyFont="1" applyFill="1" applyBorder="1" applyAlignment="1">
      <alignment horizontal="center"/>
    </xf>
    <xf numFmtId="43" fontId="9" fillId="12" borderId="7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top" wrapText="1"/>
    </xf>
    <xf numFmtId="0" fontId="5" fillId="11" borderId="12" xfId="0" applyFont="1" applyFill="1" applyBorder="1" applyAlignment="1">
      <alignment horizontal="justify" vertical="center" wrapText="1"/>
    </xf>
    <xf numFmtId="43" fontId="8" fillId="0" borderId="7" xfId="1" applyFont="1" applyFill="1" applyBorder="1" applyAlignment="1">
      <alignment vertical="center" wrapText="1"/>
    </xf>
    <xf numFmtId="43" fontId="6" fillId="0" borderId="7" xfId="1" applyFont="1" applyFill="1" applyBorder="1" applyAlignment="1">
      <alignment horizontal="center"/>
    </xf>
    <xf numFmtId="0" fontId="4" fillId="11" borderId="0" xfId="0" applyFont="1" applyFill="1"/>
    <xf numFmtId="43" fontId="7" fillId="12" borderId="10" xfId="1" applyFont="1" applyFill="1" applyBorder="1" applyAlignment="1">
      <alignment horizontal="center"/>
    </xf>
    <xf numFmtId="0" fontId="4" fillId="11" borderId="0" xfId="0" applyFont="1" applyFill="1"/>
    <xf numFmtId="0" fontId="4" fillId="11" borderId="0" xfId="0" applyFont="1" applyFill="1"/>
    <xf numFmtId="0" fontId="4" fillId="11" borderId="0" xfId="0" applyFont="1" applyFill="1"/>
    <xf numFmtId="0" fontId="4" fillId="11" borderId="6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5" fillId="12" borderId="7" xfId="0" applyFont="1" applyFill="1" applyBorder="1" applyAlignment="1">
      <alignment horizontal="justify" vertical="top" wrapText="1"/>
    </xf>
    <xf numFmtId="0" fontId="4" fillId="11" borderId="7" xfId="0" applyFont="1" applyFill="1" applyBorder="1" applyAlignment="1">
      <alignment horizontal="left" vertical="top" wrapText="1" indent="1"/>
    </xf>
    <xf numFmtId="0" fontId="4" fillId="11" borderId="12" xfId="0" applyFont="1" applyFill="1" applyBorder="1" applyAlignment="1">
      <alignment horizontal="left" vertical="top" wrapText="1" indent="1"/>
    </xf>
    <xf numFmtId="166" fontId="8" fillId="12" borderId="7" xfId="1" applyNumberFormat="1" applyFont="1" applyFill="1" applyBorder="1" applyAlignment="1">
      <alignment vertical="center" wrapText="1"/>
    </xf>
    <xf numFmtId="166" fontId="6" fillId="12" borderId="7" xfId="1" applyNumberFormat="1" applyFont="1" applyFill="1" applyBorder="1" applyAlignment="1">
      <alignment horizontal="center"/>
    </xf>
    <xf numFmtId="166" fontId="9" fillId="11" borderId="10" xfId="1" applyNumberFormat="1" applyFont="1" applyFill="1" applyBorder="1" applyAlignment="1">
      <alignment vertical="center" wrapText="1"/>
    </xf>
    <xf numFmtId="166" fontId="7" fillId="11" borderId="10" xfId="1" applyNumberFormat="1" applyFont="1" applyFill="1" applyBorder="1" applyAlignment="1">
      <alignment horizontal="center"/>
    </xf>
    <xf numFmtId="166" fontId="7" fillId="11" borderId="7" xfId="1" applyNumberFormat="1" applyFont="1" applyFill="1" applyBorder="1" applyAlignment="1">
      <alignment horizontal="center"/>
    </xf>
    <xf numFmtId="166" fontId="9" fillId="11" borderId="7" xfId="1" applyNumberFormat="1" applyFont="1" applyFill="1" applyBorder="1" applyAlignment="1">
      <alignment vertical="center" wrapText="1"/>
    </xf>
    <xf numFmtId="166" fontId="8" fillId="11" borderId="8" xfId="1" applyNumberFormat="1" applyFont="1" applyFill="1" applyBorder="1" applyAlignment="1">
      <alignment vertical="center" wrapText="1"/>
    </xf>
    <xf numFmtId="166" fontId="8" fillId="11" borderId="5" xfId="1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1" borderId="2" xfId="0" applyNumberFormat="1" applyFont="1" applyFill="1" applyBorder="1" applyAlignment="1" applyProtection="1">
      <alignment horizontal="left"/>
      <protection locked="0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37" fontId="3" fillId="10" borderId="5" xfId="2" applyNumberFormat="1" applyFont="1" applyFill="1" applyBorder="1" applyAlignment="1">
      <alignment horizontal="center" vertical="center"/>
    </xf>
    <xf numFmtId="37" fontId="3" fillId="10" borderId="5" xfId="2" applyNumberFormat="1" applyFont="1" applyFill="1" applyBorder="1" applyAlignment="1">
      <alignment horizontal="center" vertical="center" wrapText="1"/>
    </xf>
    <xf numFmtId="37" fontId="3" fillId="10" borderId="8" xfId="2" applyNumberFormat="1" applyFont="1" applyFill="1" applyBorder="1" applyAlignment="1">
      <alignment horizontal="center" vertical="center" wrapText="1"/>
    </xf>
    <xf numFmtId="166" fontId="9" fillId="11" borderId="7" xfId="1" applyNumberFormat="1" applyFont="1" applyFill="1" applyBorder="1" applyAlignment="1">
      <alignment wrapText="1"/>
    </xf>
    <xf numFmtId="166" fontId="9" fillId="11" borderId="10" xfId="1" applyNumberFormat="1" applyFont="1" applyFill="1" applyBorder="1" applyAlignment="1">
      <alignment wrapText="1"/>
    </xf>
  </cellXfs>
  <cellStyles count="367">
    <cellStyle name="=C:\WINNT\SYSTEM32\COMMAND.COM" xfId="167"/>
    <cellStyle name="20% - Énfasis1 2" xfId="168"/>
    <cellStyle name="20% - Énfasis2 2" xfId="169"/>
    <cellStyle name="20% - Énfasis3 2" xfId="170"/>
    <cellStyle name="20% - Énfasis4 2" xfId="46"/>
    <cellStyle name="20% - Énfasis4 3" xfId="47"/>
    <cellStyle name="40% - Énfasis3 2" xfId="171"/>
    <cellStyle name="60% - Énfasis3 2" xfId="172"/>
    <cellStyle name="60% - Énfasis4 2" xfId="173"/>
    <cellStyle name="60% - Énfasis6 2" xfId="174"/>
    <cellStyle name="Euro" xfId="48"/>
    <cellStyle name="Euro 2" xfId="49"/>
    <cellStyle name="Fecha" xfId="175"/>
    <cellStyle name="Fijo" xfId="176"/>
    <cellStyle name="HEADING1" xfId="177"/>
    <cellStyle name="HEADING2" xfId="178"/>
    <cellStyle name="Millares" xfId="1" builtinId="3"/>
    <cellStyle name="Millares 10" xfId="179"/>
    <cellStyle name="Millares 10 2" xfId="334"/>
    <cellStyle name="Millares 11" xfId="333"/>
    <cellStyle name="Millares 12" xfId="180"/>
    <cellStyle name="Millares 12 2" xfId="335"/>
    <cellStyle name="Millares 13" xfId="181"/>
    <cellStyle name="Millares 13 2" xfId="336"/>
    <cellStyle name="Millares 14" xfId="182"/>
    <cellStyle name="Millares 14 2" xfId="337"/>
    <cellStyle name="Millares 15" xfId="183"/>
    <cellStyle name="Millares 15 2" xfId="338"/>
    <cellStyle name="Millares 16" xfId="166"/>
    <cellStyle name="Millares 2" xfId="3"/>
    <cellStyle name="Millares 2 10" xfId="184"/>
    <cellStyle name="Millares 2 10 2" xfId="339"/>
    <cellStyle name="Millares 2 11" xfId="185"/>
    <cellStyle name="Millares 2 11 2" xfId="340"/>
    <cellStyle name="Millares 2 12" xfId="186"/>
    <cellStyle name="Millares 2 12 2" xfId="341"/>
    <cellStyle name="Millares 2 13" xfId="187"/>
    <cellStyle name="Millares 2 13 2" xfId="342"/>
    <cellStyle name="Millares 2 14" xfId="188"/>
    <cellStyle name="Millares 2 14 2" xfId="343"/>
    <cellStyle name="Millares 2 15" xfId="189"/>
    <cellStyle name="Millares 2 15 2" xfId="344"/>
    <cellStyle name="Millares 2 16" xfId="190"/>
    <cellStyle name="Millares 2 16 2" xfId="345"/>
    <cellStyle name="Millares 2 17" xfId="191"/>
    <cellStyle name="Millares 2 17 2" xfId="346"/>
    <cellStyle name="Millares 2 18" xfId="192"/>
    <cellStyle name="Millares 2 18 2" xfId="347"/>
    <cellStyle name="Millares 2 19" xfId="323"/>
    <cellStyle name="Millares 2 2" xfId="4"/>
    <cellStyle name="Millares 2 2 2" xfId="193"/>
    <cellStyle name="Millares 2 2 2 2" xfId="348"/>
    <cellStyle name="Millares 2 2 3" xfId="194"/>
    <cellStyle name="Millares 2 2 3 2" xfId="349"/>
    <cellStyle name="Millares 2 2 4" xfId="324"/>
    <cellStyle name="Millares 2 3" xfId="195"/>
    <cellStyle name="Millares 2 3 2" xfId="196"/>
    <cellStyle name="Millares 2 3 2 2" xfId="351"/>
    <cellStyle name="Millares 2 3 3" xfId="350"/>
    <cellStyle name="Millares 2 4" xfId="197"/>
    <cellStyle name="Millares 2 4 2" xfId="352"/>
    <cellStyle name="Millares 2 5" xfId="198"/>
    <cellStyle name="Millares 2 5 2" xfId="353"/>
    <cellStyle name="Millares 2 6" xfId="199"/>
    <cellStyle name="Millares 2 6 2" xfId="354"/>
    <cellStyle name="Millares 2 7" xfId="200"/>
    <cellStyle name="Millares 2 7 2" xfId="355"/>
    <cellStyle name="Millares 2 8" xfId="201"/>
    <cellStyle name="Millares 2 8 2" xfId="356"/>
    <cellStyle name="Millares 2 9" xfId="202"/>
    <cellStyle name="Millares 2 9 2" xfId="357"/>
    <cellStyle name="Millares 3" xfId="5"/>
    <cellStyle name="Millares 3 2" xfId="203"/>
    <cellStyle name="Millares 3 2 2" xfId="358"/>
    <cellStyle name="Millares 3 3" xfId="204"/>
    <cellStyle name="Millares 3 3 2" xfId="359"/>
    <cellStyle name="Millares 3 4" xfId="205"/>
    <cellStyle name="Millares 3 4 2" xfId="360"/>
    <cellStyle name="Millares 3 5" xfId="206"/>
    <cellStyle name="Millares 3 5 2" xfId="361"/>
    <cellStyle name="Millares 3 6" xfId="207"/>
    <cellStyle name="Millares 3 6 2" xfId="362"/>
    <cellStyle name="Millares 3 7" xfId="325"/>
    <cellStyle name="Millares 4" xfId="6"/>
    <cellStyle name="Millares 4 2" xfId="208"/>
    <cellStyle name="Millares 4 3" xfId="209"/>
    <cellStyle name="Millares 4 3 2" xfId="363"/>
    <cellStyle name="Millares 4 4" xfId="326"/>
    <cellStyle name="Millares 5" xfId="7"/>
    <cellStyle name="Millares 5 2" xfId="50"/>
    <cellStyle name="Millares 5 2 2" xfId="330"/>
    <cellStyle name="Millares 5 3" xfId="327"/>
    <cellStyle name="Millares 6" xfId="8"/>
    <cellStyle name="Millares 6 2" xfId="328"/>
    <cellStyle name="Millares 7" xfId="9"/>
    <cellStyle name="Millares 7 2" xfId="329"/>
    <cellStyle name="Millares 8" xfId="210"/>
    <cellStyle name="Millares 8 2" xfId="211"/>
    <cellStyle name="Millares 8 2 2" xfId="365"/>
    <cellStyle name="Millares 8 3" xfId="364"/>
    <cellStyle name="Millares 9" xfId="212"/>
    <cellStyle name="Millares 9 2" xfId="366"/>
    <cellStyle name="Moneda 2" xfId="51"/>
    <cellStyle name="Moneda 2 2" xfId="52"/>
    <cellStyle name="Moneda 2 2 2" xfId="332"/>
    <cellStyle name="Moneda 2 3" xfId="331"/>
    <cellStyle name="Normal" xfId="0" builtinId="0"/>
    <cellStyle name="Normal 10" xfId="53"/>
    <cellStyle name="Normal 10 10" xfId="54"/>
    <cellStyle name="Normal 10 11" xfId="55"/>
    <cellStyle name="Normal 10 12" xfId="56"/>
    <cellStyle name="Normal 10 13" xfId="57"/>
    <cellStyle name="Normal 10 2" xfId="58"/>
    <cellStyle name="Normal 10 3" xfId="59"/>
    <cellStyle name="Normal 10 4" xfId="60"/>
    <cellStyle name="Normal 10 5" xfId="61"/>
    <cellStyle name="Normal 10 6" xfId="62"/>
    <cellStyle name="Normal 10 7" xfId="63"/>
    <cellStyle name="Normal 10 8" xfId="64"/>
    <cellStyle name="Normal 10 9" xfId="65"/>
    <cellStyle name="Normal 11" xfId="66"/>
    <cellStyle name="Normal 11 10" xfId="67"/>
    <cellStyle name="Normal 11 11" xfId="68"/>
    <cellStyle name="Normal 11 12" xfId="69"/>
    <cellStyle name="Normal 11 13" xfId="70"/>
    <cellStyle name="Normal 11 2" xfId="71"/>
    <cellStyle name="Normal 11 3" xfId="72"/>
    <cellStyle name="Normal 11 4" xfId="73"/>
    <cellStyle name="Normal 11 5" xfId="74"/>
    <cellStyle name="Normal 11 6" xfId="75"/>
    <cellStyle name="Normal 11 7" xfId="76"/>
    <cellStyle name="Normal 11 8" xfId="77"/>
    <cellStyle name="Normal 11 9" xfId="78"/>
    <cellStyle name="Normal 12" xfId="79"/>
    <cellStyle name="Normal 12 2" xfId="213"/>
    <cellStyle name="Normal 13" xfId="80"/>
    <cellStyle name="Normal 14" xfId="81"/>
    <cellStyle name="Normal 15" xfId="82"/>
    <cellStyle name="Normal 2" xfId="10"/>
    <cellStyle name="Normal 2 10" xfId="83"/>
    <cellStyle name="Normal 2 10 2" xfId="214"/>
    <cellStyle name="Normal 2 10 3" xfId="215"/>
    <cellStyle name="Normal 2 11" xfId="84"/>
    <cellStyle name="Normal 2 11 2" xfId="216"/>
    <cellStyle name="Normal 2 11 3" xfId="217"/>
    <cellStyle name="Normal 2 12" xfId="85"/>
    <cellStyle name="Normal 2 12 2" xfId="218"/>
    <cellStyle name="Normal 2 12 3" xfId="219"/>
    <cellStyle name="Normal 2 13" xfId="86"/>
    <cellStyle name="Normal 2 13 2" xfId="220"/>
    <cellStyle name="Normal 2 13 3" xfId="221"/>
    <cellStyle name="Normal 2 14" xfId="87"/>
    <cellStyle name="Normal 2 14 2" xfId="222"/>
    <cellStyle name="Normal 2 14 3" xfId="223"/>
    <cellStyle name="Normal 2 15" xfId="88"/>
    <cellStyle name="Normal 2 15 2" xfId="224"/>
    <cellStyle name="Normal 2 15 3" xfId="225"/>
    <cellStyle name="Normal 2 16" xfId="89"/>
    <cellStyle name="Normal 2 16 2" xfId="226"/>
    <cellStyle name="Normal 2 16 3" xfId="227"/>
    <cellStyle name="Normal 2 17" xfId="90"/>
    <cellStyle name="Normal 2 17 2" xfId="228"/>
    <cellStyle name="Normal 2 17 3" xfId="229"/>
    <cellStyle name="Normal 2 18" xfId="230"/>
    <cellStyle name="Normal 2 18 2" xfId="231"/>
    <cellStyle name="Normal 2 19" xfId="232"/>
    <cellStyle name="Normal 2 2" xfId="11"/>
    <cellStyle name="Normal 2 2 10" xfId="233"/>
    <cellStyle name="Normal 2 2 11" xfId="234"/>
    <cellStyle name="Normal 2 2 12" xfId="235"/>
    <cellStyle name="Normal 2 2 13" xfId="236"/>
    <cellStyle name="Normal 2 2 14" xfId="237"/>
    <cellStyle name="Normal 2 2 15" xfId="238"/>
    <cellStyle name="Normal 2 2 16" xfId="239"/>
    <cellStyle name="Normal 2 2 17" xfId="240"/>
    <cellStyle name="Normal 2 2 18" xfId="241"/>
    <cellStyle name="Normal 2 2 19" xfId="242"/>
    <cellStyle name="Normal 2 2 2" xfId="91"/>
    <cellStyle name="Normal 2 2 2 2" xfId="9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93"/>
    <cellStyle name="Normal 2 2 4" xfId="252"/>
    <cellStyle name="Normal 2 2 5" xfId="253"/>
    <cellStyle name="Normal 2 2 6" xfId="254"/>
    <cellStyle name="Normal 2 2 7" xfId="255"/>
    <cellStyle name="Normal 2 2 8" xfId="256"/>
    <cellStyle name="Normal 2 2 9" xfId="257"/>
    <cellStyle name="Normal 2 20" xfId="258"/>
    <cellStyle name="Normal 2 21" xfId="259"/>
    <cellStyle name="Normal 2 22" xfId="260"/>
    <cellStyle name="Normal 2 23" xfId="261"/>
    <cellStyle name="Normal 2 24" xfId="262"/>
    <cellStyle name="Normal 2 25" xfId="263"/>
    <cellStyle name="Normal 2 26" xfId="264"/>
    <cellStyle name="Normal 2 27" xfId="265"/>
    <cellStyle name="Normal 2 28" xfId="266"/>
    <cellStyle name="Normal 2 29" xfId="267"/>
    <cellStyle name="Normal 2 3" xfId="94"/>
    <cellStyle name="Normal 2 3 2" xfId="268"/>
    <cellStyle name="Normal 2 3 3" xfId="269"/>
    <cellStyle name="Normal 2 3 4" xfId="270"/>
    <cellStyle name="Normal 2 3 5" xfId="271"/>
    <cellStyle name="Normal 2 3 6" xfId="272"/>
    <cellStyle name="Normal 2 3 7" xfId="273"/>
    <cellStyle name="Normal 2 3 8" xfId="274"/>
    <cellStyle name="Normal 2 30" xfId="275"/>
    <cellStyle name="Normal 2 4" xfId="95"/>
    <cellStyle name="Normal 2 4 2" xfId="276"/>
    <cellStyle name="Normal 2 4 3" xfId="277"/>
    <cellStyle name="Normal 2 5" xfId="96"/>
    <cellStyle name="Normal 2 5 2" xfId="278"/>
    <cellStyle name="Normal 2 5 3" xfId="279"/>
    <cellStyle name="Normal 2 6" xfId="97"/>
    <cellStyle name="Normal 2 6 2" xfId="280"/>
    <cellStyle name="Normal 2 6 3" xfId="281"/>
    <cellStyle name="Normal 2 7" xfId="98"/>
    <cellStyle name="Normal 2 7 2" xfId="282"/>
    <cellStyle name="Normal 2 7 3" xfId="283"/>
    <cellStyle name="Normal 2 8" xfId="99"/>
    <cellStyle name="Normal 2 8 2" xfId="284"/>
    <cellStyle name="Normal 2 8 3" xfId="285"/>
    <cellStyle name="Normal 2 82" xfId="286"/>
    <cellStyle name="Normal 2 83" xfId="287"/>
    <cellStyle name="Normal 2 86" xfId="288"/>
    <cellStyle name="Normal 2 9" xfId="100"/>
    <cellStyle name="Normal 2 9 2" xfId="289"/>
    <cellStyle name="Normal 2 9 3" xfId="290"/>
    <cellStyle name="Normal 3" xfId="12"/>
    <cellStyle name="Normal 3 10" xfId="101"/>
    <cellStyle name="Normal 3 11" xfId="102"/>
    <cellStyle name="Normal 3 12" xfId="103"/>
    <cellStyle name="Normal 3 13" xfId="104"/>
    <cellStyle name="Normal 3 2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3"/>
    <cellStyle name="Normal 4 10" xfId="113"/>
    <cellStyle name="Normal 4 11" xfId="114"/>
    <cellStyle name="Normal 4 12" xfId="115"/>
    <cellStyle name="Normal 4 13" xfId="116"/>
    <cellStyle name="Normal 4 2" xfId="117"/>
    <cellStyle name="Normal 4 2 2" xfId="291"/>
    <cellStyle name="Normal 4 3" xfId="118"/>
    <cellStyle name="Normal 4 4" xfId="14"/>
    <cellStyle name="Normal 4 5" xfId="119"/>
    <cellStyle name="Normal 4 6" xfId="120"/>
    <cellStyle name="Normal 4 7" xfId="121"/>
    <cellStyle name="Normal 4 8" xfId="122"/>
    <cellStyle name="Normal 4 9" xfId="123"/>
    <cellStyle name="Normal 5" xfId="15"/>
    <cellStyle name="Normal 5 10" xfId="124"/>
    <cellStyle name="Normal 5 11" xfId="125"/>
    <cellStyle name="Normal 5 12" xfId="126"/>
    <cellStyle name="Normal 5 13" xfId="127"/>
    <cellStyle name="Normal 5 14" xfId="292"/>
    <cellStyle name="Normal 5 15" xfId="293"/>
    <cellStyle name="Normal 5 16" xfId="294"/>
    <cellStyle name="Normal 5 17" xfId="295"/>
    <cellStyle name="Normal 5 2" xfId="128"/>
    <cellStyle name="Normal 5 2 2" xfId="296"/>
    <cellStyle name="Normal 5 3" xfId="129"/>
    <cellStyle name="Normal 5 3 2" xfId="297"/>
    <cellStyle name="Normal 5 4" xfId="130"/>
    <cellStyle name="Normal 5 4 2" xfId="298"/>
    <cellStyle name="Normal 5 5" xfId="131"/>
    <cellStyle name="Normal 5 5 2" xfId="299"/>
    <cellStyle name="Normal 5 6" xfId="132"/>
    <cellStyle name="Normal 5 7" xfId="133"/>
    <cellStyle name="Normal 5 7 2" xfId="300"/>
    <cellStyle name="Normal 5 8" xfId="134"/>
    <cellStyle name="Normal 5 9" xfId="135"/>
    <cellStyle name="Normal 56" xfId="301"/>
    <cellStyle name="Normal 6" xfId="136"/>
    <cellStyle name="Normal 6 10" xfId="137"/>
    <cellStyle name="Normal 6 11" xfId="138"/>
    <cellStyle name="Normal 6 12" xfId="139"/>
    <cellStyle name="Normal 6 13" xfId="140"/>
    <cellStyle name="Normal 6 2" xfId="141"/>
    <cellStyle name="Normal 6 3" xfId="142"/>
    <cellStyle name="Normal 6 4" xfId="143"/>
    <cellStyle name="Normal 6 5" xfId="144"/>
    <cellStyle name="Normal 6 6" xfId="145"/>
    <cellStyle name="Normal 6 7" xfId="146"/>
    <cellStyle name="Normal 6 8" xfId="147"/>
    <cellStyle name="Normal 6 9" xfId="148"/>
    <cellStyle name="Normal 67" xfId="149"/>
    <cellStyle name="Normal 7" xfId="150"/>
    <cellStyle name="Normal 7 10" xfId="151"/>
    <cellStyle name="Normal 7 11" xfId="152"/>
    <cellStyle name="Normal 7 12" xfId="153"/>
    <cellStyle name="Normal 7 13" xfId="154"/>
    <cellStyle name="Normal 7 14" xfId="302"/>
    <cellStyle name="Normal 7 15" xfId="303"/>
    <cellStyle name="Normal 7 16" xfId="304"/>
    <cellStyle name="Normal 7 17" xfId="305"/>
    <cellStyle name="Normal 7 18" xfId="306"/>
    <cellStyle name="Normal 7 2" xfId="155"/>
    <cellStyle name="Normal 7 3" xfId="156"/>
    <cellStyle name="Normal 7 4" xfId="157"/>
    <cellStyle name="Normal 7 5" xfId="158"/>
    <cellStyle name="Normal 7 6" xfId="159"/>
    <cellStyle name="Normal 7 7" xfId="160"/>
    <cellStyle name="Normal 7 8" xfId="161"/>
    <cellStyle name="Normal 7 9" xfId="162"/>
    <cellStyle name="Normal 8" xfId="163"/>
    <cellStyle name="Normal 9" xfId="2"/>
    <cellStyle name="Normal 9 2" xfId="307"/>
    <cellStyle name="Normal 9 3" xfId="308"/>
    <cellStyle name="Normal 9 4" xfId="164"/>
    <cellStyle name="Notas 2" xfId="16"/>
    <cellStyle name="Notas 3" xfId="165"/>
    <cellStyle name="Porcentaje 2" xfId="17"/>
    <cellStyle name="Porcentaje 3" xfId="18"/>
    <cellStyle name="Porcentual 2" xfId="309"/>
    <cellStyle name="SAPBEXaggData" xfId="19"/>
    <cellStyle name="SAPBEXaggDataEmph" xfId="20"/>
    <cellStyle name="SAPBEXaggItem" xfId="21"/>
    <cellStyle name="SAPBEXchaText" xfId="2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Item" xfId="33"/>
    <cellStyle name="SAPBEXfilterText" xfId="34"/>
    <cellStyle name="SAPBEXformats" xfId="35"/>
    <cellStyle name="SAPBEXheaderItem" xfId="36"/>
    <cellStyle name="SAPBEXheaderText" xfId="37"/>
    <cellStyle name="SAPBEXresData" xfId="38"/>
    <cellStyle name="SAPBEXresDataEmph" xfId="39"/>
    <cellStyle name="SAPBEXresItem" xfId="40"/>
    <cellStyle name="SAPBEXstdData" xfId="41"/>
    <cellStyle name="SAPBEXstdDataEmph" xfId="42"/>
    <cellStyle name="SAPBEXstdItem" xfId="43"/>
    <cellStyle name="SAPBEXtitle" xfId="44"/>
    <cellStyle name="SAPBEXundefined" xfId="45"/>
    <cellStyle name="Total 10" xfId="310"/>
    <cellStyle name="Total 11" xfId="311"/>
    <cellStyle name="Total 12" xfId="312"/>
    <cellStyle name="Total 13" xfId="313"/>
    <cellStyle name="Total 14" xfId="314"/>
    <cellStyle name="Total 2" xfId="315"/>
    <cellStyle name="Total 3" xfId="316"/>
    <cellStyle name="Total 4" xfId="317"/>
    <cellStyle name="Total 5" xfId="318"/>
    <cellStyle name="Total 6" xfId="319"/>
    <cellStyle name="Total 7" xfId="320"/>
    <cellStyle name="Total 8" xfId="321"/>
    <cellStyle name="Total 9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80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25" customWidth="1"/>
    <col min="3" max="3" width="51.140625" style="27" customWidth="1"/>
    <col min="4" max="4" width="19.42578125" style="27" customWidth="1"/>
    <col min="5" max="5" width="16.140625" style="27" customWidth="1"/>
    <col min="6" max="9" width="15.28515625" style="27" customWidth="1"/>
    <col min="10" max="10" width="4" style="1" customWidth="1"/>
    <col min="11" max="16384" width="11.42578125" style="27"/>
  </cols>
  <sheetData>
    <row r="1" spans="2:9" ht="16.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</row>
    <row r="2" spans="2:9" ht="16.5" customHeight="1" x14ac:dyDescent="0.2">
      <c r="B2" s="58" t="s">
        <v>1</v>
      </c>
      <c r="C2" s="58"/>
      <c r="D2" s="58"/>
      <c r="E2" s="58"/>
      <c r="F2" s="58"/>
      <c r="G2" s="58"/>
      <c r="H2" s="58"/>
      <c r="I2" s="58"/>
    </row>
    <row r="3" spans="2:9" ht="16.5" customHeight="1" x14ac:dyDescent="0.2">
      <c r="B3" s="58" t="s">
        <v>88</v>
      </c>
      <c r="C3" s="58"/>
      <c r="D3" s="58"/>
      <c r="E3" s="58"/>
      <c r="F3" s="58"/>
      <c r="G3" s="58"/>
      <c r="H3" s="58"/>
      <c r="I3" s="58"/>
    </row>
    <row r="4" spans="2:9" s="1" customFormat="1" x14ac:dyDescent="0.2">
      <c r="B4" s="2"/>
    </row>
    <row r="5" spans="2:9" s="1" customFormat="1" x14ac:dyDescent="0.2">
      <c r="B5" s="2"/>
      <c r="C5" s="3" t="s">
        <v>2</v>
      </c>
      <c r="D5" s="59" t="s">
        <v>3</v>
      </c>
      <c r="E5" s="59"/>
      <c r="F5" s="59"/>
      <c r="G5" s="59"/>
      <c r="H5" s="59"/>
      <c r="I5" s="59"/>
    </row>
    <row r="6" spans="2:9" s="1" customFormat="1" x14ac:dyDescent="0.2">
      <c r="B6" s="2"/>
    </row>
    <row r="7" spans="2:9" x14ac:dyDescent="0.2">
      <c r="B7" s="60" t="s">
        <v>4</v>
      </c>
      <c r="C7" s="61"/>
      <c r="D7" s="64" t="s">
        <v>5</v>
      </c>
      <c r="E7" s="64"/>
      <c r="F7" s="64"/>
      <c r="G7" s="64"/>
      <c r="H7" s="64"/>
      <c r="I7" s="65" t="s">
        <v>6</v>
      </c>
    </row>
    <row r="8" spans="2:9" ht="25.5" x14ac:dyDescent="0.2">
      <c r="B8" s="62"/>
      <c r="C8" s="63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66"/>
    </row>
    <row r="9" spans="2:9" x14ac:dyDescent="0.2">
      <c r="B9" s="62"/>
      <c r="C9" s="63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9" ht="13.5" customHeight="1" x14ac:dyDescent="0.2">
      <c r="B10" s="8" t="s">
        <v>18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19</v>
      </c>
      <c r="D11" s="14"/>
      <c r="E11" s="15"/>
      <c r="F11" s="15">
        <f>D11+E11</f>
        <v>0</v>
      </c>
      <c r="G11" s="15"/>
      <c r="H11" s="15"/>
      <c r="I11" s="14">
        <f t="shared" ref="I11:I60" si="1">+H11-D11</f>
        <v>0</v>
      </c>
    </row>
    <row r="12" spans="2:9" ht="13.5" customHeight="1" x14ac:dyDescent="0.2">
      <c r="B12" s="12"/>
      <c r="C12" s="13" t="s">
        <v>20</v>
      </c>
      <c r="D12" s="14"/>
      <c r="E12" s="15"/>
      <c r="F12" s="15">
        <f t="shared" ref="F12:F61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21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22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23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24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25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26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40.5" customHeight="1" x14ac:dyDescent="0.2">
      <c r="B19" s="12"/>
      <c r="C19" s="30" t="s">
        <v>51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27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28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29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30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31</v>
      </c>
      <c r="D24" s="14" t="s">
        <v>82</v>
      </c>
      <c r="E24" s="15" t="s">
        <v>83</v>
      </c>
      <c r="F24" s="15">
        <v>0</v>
      </c>
      <c r="G24" s="15" t="s">
        <v>82</v>
      </c>
      <c r="H24" s="15" t="s">
        <v>82</v>
      </c>
      <c r="I24" s="14">
        <v>0</v>
      </c>
    </row>
    <row r="25" spans="2:9" ht="13.5" customHeight="1" x14ac:dyDescent="0.2">
      <c r="B25" s="12"/>
      <c r="C25" s="30" t="s">
        <v>52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32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33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47.25" customHeight="1" x14ac:dyDescent="0.2">
      <c r="B28" s="12"/>
      <c r="C28" s="30" t="s">
        <v>53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34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6.25" customHeight="1" x14ac:dyDescent="0.2">
      <c r="B30" s="20"/>
      <c r="C30" s="30" t="s">
        <v>35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30" t="s">
        <v>54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30" t="s">
        <v>36</v>
      </c>
      <c r="D32" s="21" t="s">
        <v>82</v>
      </c>
      <c r="E32" s="22" t="s">
        <v>82</v>
      </c>
      <c r="F32" s="15">
        <v>0</v>
      </c>
      <c r="G32" s="22" t="s">
        <v>82</v>
      </c>
      <c r="H32" s="22" t="s">
        <v>82</v>
      </c>
      <c r="I32" s="14">
        <v>0</v>
      </c>
    </row>
    <row r="33" spans="2:9" ht="13.5" customHeight="1" x14ac:dyDescent="0.2">
      <c r="B33" s="20"/>
      <c r="C33" s="30" t="s">
        <v>37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30" t="s">
        <v>55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45" customHeight="1" x14ac:dyDescent="0.2">
      <c r="B35" s="20"/>
      <c r="C35" s="30" t="s">
        <v>56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38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">
      <c r="B37" s="20"/>
      <c r="C37" s="30" t="s">
        <v>39</v>
      </c>
      <c r="D37" s="21" t="s">
        <v>82</v>
      </c>
      <c r="E37" s="22" t="s">
        <v>82</v>
      </c>
      <c r="F37" s="15">
        <v>0</v>
      </c>
      <c r="G37" s="22" t="s">
        <v>82</v>
      </c>
      <c r="H37" s="22" t="s">
        <v>82</v>
      </c>
      <c r="I37" s="14">
        <v>0</v>
      </c>
    </row>
    <row r="38" spans="2:9" s="1" customFormat="1" ht="13.5" customHeight="1" x14ac:dyDescent="0.2">
      <c r="B38" s="20"/>
      <c r="C38" s="30" t="s">
        <v>57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46.5" customHeight="1" x14ac:dyDescent="0.2">
      <c r="B39" s="20"/>
      <c r="C39" s="30" t="s">
        <v>58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40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">
      <c r="B41" s="20"/>
      <c r="C41" s="30" t="s">
        <v>59</v>
      </c>
      <c r="D41" s="21" t="s">
        <v>82</v>
      </c>
      <c r="E41" s="22" t="s">
        <v>82</v>
      </c>
      <c r="F41" s="15">
        <v>0</v>
      </c>
      <c r="G41" s="22" t="s">
        <v>82</v>
      </c>
      <c r="H41" s="22" t="s">
        <v>82</v>
      </c>
      <c r="I41" s="14">
        <v>0</v>
      </c>
    </row>
    <row r="42" spans="2:9" s="1" customFormat="1" ht="13.5" customHeight="1" x14ac:dyDescent="0.2">
      <c r="B42" s="20"/>
      <c r="C42" s="30" t="s">
        <v>60</v>
      </c>
      <c r="D42" s="21"/>
      <c r="E42" s="22" t="s">
        <v>82</v>
      </c>
      <c r="F42" s="15">
        <v>0</v>
      </c>
      <c r="G42" s="22" t="s">
        <v>82</v>
      </c>
      <c r="H42" s="22"/>
      <c r="I42" s="14">
        <v>0</v>
      </c>
    </row>
    <row r="43" spans="2:9" s="1" customFormat="1" ht="28.5" customHeight="1" x14ac:dyDescent="0.2">
      <c r="B43" s="20"/>
      <c r="C43" s="30" t="s">
        <v>61</v>
      </c>
      <c r="D43" s="21" t="s">
        <v>82</v>
      </c>
      <c r="E43" s="22" t="s">
        <v>82</v>
      </c>
      <c r="F43" s="15">
        <v>0</v>
      </c>
      <c r="G43" s="22" t="s">
        <v>82</v>
      </c>
      <c r="H43" s="22" t="s">
        <v>82</v>
      </c>
      <c r="I43" s="14">
        <v>0</v>
      </c>
    </row>
    <row r="44" spans="2:9" s="1" customFormat="1" ht="13.5" customHeight="1" x14ac:dyDescent="0.2">
      <c r="B44" s="16" t="s">
        <v>41</v>
      </c>
      <c r="C44" s="17"/>
      <c r="D44" s="48">
        <f>SUM(D45:D53)</f>
        <v>3533311</v>
      </c>
      <c r="E44" s="48">
        <f t="shared" ref="E44:H44" si="8">SUM(E45:E53)</f>
        <v>1062183.58</v>
      </c>
      <c r="F44" s="48">
        <f t="shared" si="8"/>
        <v>4595494.58</v>
      </c>
      <c r="G44" s="48">
        <f t="shared" si="8"/>
        <v>1605497.17</v>
      </c>
      <c r="H44" s="48">
        <f t="shared" si="8"/>
        <v>1605497.17</v>
      </c>
      <c r="I44" s="49">
        <f>+H44-D44</f>
        <v>-1927813.83</v>
      </c>
    </row>
    <row r="45" spans="2:9" s="38" customFormat="1" ht="33.75" customHeight="1" x14ac:dyDescent="0.2">
      <c r="B45" s="44"/>
      <c r="C45" s="34" t="s">
        <v>62</v>
      </c>
      <c r="D45" s="36"/>
      <c r="E45" s="36"/>
      <c r="F45" s="36">
        <v>0</v>
      </c>
      <c r="G45" s="36"/>
      <c r="H45" s="36"/>
      <c r="I45" s="37">
        <v>0</v>
      </c>
    </row>
    <row r="46" spans="2:9" s="38" customFormat="1" ht="24.75" customHeight="1" x14ac:dyDescent="0.2">
      <c r="B46" s="44"/>
      <c r="C46" s="34" t="s">
        <v>63</v>
      </c>
      <c r="D46" s="36"/>
      <c r="E46" s="36"/>
      <c r="F46" s="36">
        <v>0</v>
      </c>
      <c r="G46" s="36"/>
      <c r="H46" s="36"/>
      <c r="I46" s="37">
        <v>0</v>
      </c>
    </row>
    <row r="47" spans="2:9" s="38" customFormat="1" ht="36.75" customHeight="1" x14ac:dyDescent="0.2">
      <c r="B47" s="44"/>
      <c r="C47" s="34" t="s">
        <v>64</v>
      </c>
      <c r="D47" s="67">
        <v>3533311</v>
      </c>
      <c r="E47" s="68">
        <v>1062183.58</v>
      </c>
      <c r="F47" s="51">
        <f t="shared" ref="F47" si="9">D47+E47</f>
        <v>4595494.58</v>
      </c>
      <c r="G47" s="68">
        <v>1605497.17</v>
      </c>
      <c r="H47" s="68">
        <v>1605497.17</v>
      </c>
      <c r="I47" s="52">
        <f t="shared" ref="I47" si="10">H47-D47</f>
        <v>-1927813.83</v>
      </c>
    </row>
    <row r="48" spans="2:9" s="38" customFormat="1" ht="42" customHeight="1" x14ac:dyDescent="0.2">
      <c r="B48" s="44"/>
      <c r="C48" s="34" t="s">
        <v>65</v>
      </c>
      <c r="D48" s="36"/>
      <c r="E48" s="36"/>
      <c r="F48" s="36">
        <v>0</v>
      </c>
      <c r="G48" s="36"/>
      <c r="H48" s="36"/>
      <c r="I48" s="37">
        <v>0</v>
      </c>
    </row>
    <row r="49" spans="2:9" s="38" customFormat="1" ht="40.5" customHeight="1" x14ac:dyDescent="0.2">
      <c r="B49" s="44"/>
      <c r="C49" s="34" t="s">
        <v>66</v>
      </c>
      <c r="D49" s="36"/>
      <c r="E49" s="36"/>
      <c r="F49" s="36">
        <v>0</v>
      </c>
      <c r="G49" s="36"/>
      <c r="H49" s="36"/>
      <c r="I49" s="37">
        <v>0</v>
      </c>
    </row>
    <row r="50" spans="2:9" s="38" customFormat="1" ht="42" customHeight="1" x14ac:dyDescent="0.2">
      <c r="B50" s="44"/>
      <c r="C50" s="34" t="s">
        <v>67</v>
      </c>
      <c r="D50" s="36"/>
      <c r="E50" s="36"/>
      <c r="F50" s="36">
        <v>0</v>
      </c>
      <c r="G50" s="36"/>
      <c r="H50" s="36"/>
      <c r="I50" s="37">
        <v>0</v>
      </c>
    </row>
    <row r="51" spans="2:9" s="38" customFormat="1" ht="41.25" customHeight="1" x14ac:dyDescent="0.2">
      <c r="B51" s="43"/>
      <c r="C51" s="30" t="s">
        <v>68</v>
      </c>
      <c r="D51" s="36"/>
      <c r="E51" s="36"/>
      <c r="F51" s="36">
        <v>0</v>
      </c>
      <c r="G51" s="36"/>
      <c r="H51" s="36"/>
      <c r="I51" s="37">
        <v>0</v>
      </c>
    </row>
    <row r="52" spans="2:9" s="1" customFormat="1" ht="27.75" customHeight="1" x14ac:dyDescent="0.2">
      <c r="B52" s="43"/>
      <c r="C52" s="30" t="s">
        <v>69</v>
      </c>
      <c r="D52" s="21" t="s">
        <v>82</v>
      </c>
      <c r="E52" s="22" t="s">
        <v>82</v>
      </c>
      <c r="F52" s="15">
        <v>0</v>
      </c>
      <c r="G52" s="22" t="s">
        <v>82</v>
      </c>
      <c r="H52" s="22" t="s">
        <v>82</v>
      </c>
      <c r="I52" s="14">
        <v>0</v>
      </c>
    </row>
    <row r="53" spans="2:9" s="1" customFormat="1" ht="13.5" customHeight="1" x14ac:dyDescent="0.2">
      <c r="B53" s="43"/>
      <c r="C53" s="30" t="s">
        <v>70</v>
      </c>
      <c r="D53" s="21"/>
      <c r="E53" s="50"/>
      <c r="F53" s="51">
        <f t="shared" si="2"/>
        <v>0</v>
      </c>
      <c r="G53" s="22">
        <v>0</v>
      </c>
      <c r="H53" s="22">
        <v>0</v>
      </c>
      <c r="I53" s="14">
        <f>+H53-D53</f>
        <v>0</v>
      </c>
    </row>
    <row r="54" spans="2:9" s="1" customFormat="1" ht="13.5" customHeight="1" x14ac:dyDescent="0.2">
      <c r="B54" s="16" t="s">
        <v>42</v>
      </c>
      <c r="C54" s="17"/>
      <c r="D54" s="19">
        <f>SUM(D55:D57)</f>
        <v>0</v>
      </c>
      <c r="E54" s="48">
        <f t="shared" ref="E54:H54" si="11">SUM(E55:E57)</f>
        <v>27036677</v>
      </c>
      <c r="F54" s="48">
        <f t="shared" si="11"/>
        <v>27036677</v>
      </c>
      <c r="G54" s="48">
        <f t="shared" si="11"/>
        <v>18695620</v>
      </c>
      <c r="H54" s="48">
        <f t="shared" si="11"/>
        <v>18695620</v>
      </c>
      <c r="I54" s="49">
        <f t="shared" si="1"/>
        <v>18695620</v>
      </c>
    </row>
    <row r="55" spans="2:9" s="1" customFormat="1" ht="13.5" customHeight="1" x14ac:dyDescent="0.2">
      <c r="B55" s="20"/>
      <c r="C55" s="30" t="s">
        <v>43</v>
      </c>
      <c r="D55" s="21"/>
      <c r="E55" s="22"/>
      <c r="F55" s="15">
        <f t="shared" si="2"/>
        <v>0</v>
      </c>
      <c r="G55" s="22"/>
      <c r="H55" s="22"/>
      <c r="I55" s="14">
        <f t="shared" si="1"/>
        <v>0</v>
      </c>
    </row>
    <row r="56" spans="2:9" s="1" customFormat="1" ht="13.5" customHeight="1" x14ac:dyDescent="0.2">
      <c r="B56" s="20"/>
      <c r="C56" s="30" t="s">
        <v>44</v>
      </c>
      <c r="D56" s="21" t="s">
        <v>82</v>
      </c>
      <c r="E56" s="22" t="s">
        <v>82</v>
      </c>
      <c r="F56" s="15">
        <v>0</v>
      </c>
      <c r="G56" s="22" t="s">
        <v>82</v>
      </c>
      <c r="H56" s="22" t="s">
        <v>82</v>
      </c>
      <c r="I56" s="14">
        <v>0</v>
      </c>
    </row>
    <row r="57" spans="2:9" s="1" customFormat="1" ht="13.5" customHeight="1" x14ac:dyDescent="0.2">
      <c r="B57" s="20"/>
      <c r="C57" s="30" t="s">
        <v>45</v>
      </c>
      <c r="D57" s="53">
        <v>0</v>
      </c>
      <c r="E57" s="50">
        <v>27036677</v>
      </c>
      <c r="F57" s="51">
        <f t="shared" ref="F57" si="12">D57+E57</f>
        <v>27036677</v>
      </c>
      <c r="G57" s="50">
        <v>18695620</v>
      </c>
      <c r="H57" s="50">
        <v>18695620</v>
      </c>
      <c r="I57" s="52">
        <f t="shared" ref="I57" si="13">H57-D57</f>
        <v>18695620</v>
      </c>
    </row>
    <row r="58" spans="2:9" s="40" customFormat="1" ht="13.5" customHeight="1" x14ac:dyDescent="0.2">
      <c r="B58" s="20"/>
      <c r="C58" s="30" t="s">
        <v>71</v>
      </c>
      <c r="D58" s="21"/>
      <c r="E58" s="21"/>
      <c r="F58" s="14">
        <v>0</v>
      </c>
      <c r="G58" s="21"/>
      <c r="H58" s="21"/>
      <c r="I58" s="14"/>
    </row>
    <row r="59" spans="2:9" s="40" customFormat="1" ht="13.5" customHeight="1" x14ac:dyDescent="0.2">
      <c r="B59" s="20"/>
      <c r="C59" s="30" t="s">
        <v>72</v>
      </c>
      <c r="D59" s="21"/>
      <c r="E59" s="21"/>
      <c r="F59" s="14">
        <v>0</v>
      </c>
      <c r="G59" s="21"/>
      <c r="H59" s="21"/>
      <c r="I59" s="14"/>
    </row>
    <row r="60" spans="2:9" s="1" customFormat="1" ht="13.5" customHeight="1" x14ac:dyDescent="0.2">
      <c r="B60" s="16" t="s">
        <v>46</v>
      </c>
      <c r="C60" s="17"/>
      <c r="D60" s="48">
        <f>SUM(D61:D71)</f>
        <v>32427956.09</v>
      </c>
      <c r="E60" s="48">
        <f>SUM(E61:E71)</f>
        <v>1512128.11</v>
      </c>
      <c r="F60" s="48">
        <f>SUM(F61:F71)</f>
        <v>33940084.200000003</v>
      </c>
      <c r="G60" s="48">
        <f>SUM(G61:G71)</f>
        <v>25921960.800000001</v>
      </c>
      <c r="H60" s="48">
        <f>SUM(H61:H71)</f>
        <v>25921960.800000001</v>
      </c>
      <c r="I60" s="49">
        <f t="shared" si="1"/>
        <v>-6505995.2899999991</v>
      </c>
    </row>
    <row r="61" spans="2:9" s="1" customFormat="1" ht="13.5" customHeight="1" x14ac:dyDescent="0.2">
      <c r="B61" s="20"/>
      <c r="C61" s="30" t="s">
        <v>73</v>
      </c>
      <c r="D61" s="53">
        <v>32427956.09</v>
      </c>
      <c r="E61" s="50">
        <v>1512128.11</v>
      </c>
      <c r="F61" s="51">
        <f t="shared" ref="F61" si="14">D61+E61</f>
        <v>33940084.200000003</v>
      </c>
      <c r="G61" s="50">
        <v>25921960.800000001</v>
      </c>
      <c r="H61" s="50">
        <v>25921960.800000001</v>
      </c>
      <c r="I61" s="52">
        <f t="shared" ref="I61" si="15">H61-D61</f>
        <v>-6505995.2899999991</v>
      </c>
    </row>
    <row r="62" spans="2:9" s="41" customFormat="1" ht="13.5" customHeight="1" x14ac:dyDescent="0.2">
      <c r="B62" s="20"/>
      <c r="C62" s="30" t="s">
        <v>74</v>
      </c>
      <c r="D62" s="21"/>
      <c r="E62" s="22"/>
      <c r="F62" s="15">
        <v>0</v>
      </c>
      <c r="G62" s="22"/>
      <c r="H62" s="22"/>
      <c r="I62" s="14">
        <v>0</v>
      </c>
    </row>
    <row r="63" spans="2:9" s="41" customFormat="1" ht="13.5" customHeight="1" x14ac:dyDescent="0.2">
      <c r="B63" s="20"/>
      <c r="C63" s="30" t="s">
        <v>47</v>
      </c>
      <c r="D63" s="21"/>
      <c r="E63" s="22"/>
      <c r="F63" s="15">
        <v>0</v>
      </c>
      <c r="G63" s="22"/>
      <c r="H63" s="22"/>
      <c r="I63" s="14">
        <v>0</v>
      </c>
    </row>
    <row r="64" spans="2:9" s="41" customFormat="1" ht="13.5" customHeight="1" x14ac:dyDescent="0.2">
      <c r="B64" s="20"/>
      <c r="C64" s="30" t="s">
        <v>75</v>
      </c>
      <c r="D64" s="21"/>
      <c r="E64" s="22"/>
      <c r="F64" s="15">
        <v>0</v>
      </c>
      <c r="G64" s="22"/>
      <c r="H64" s="22"/>
      <c r="I64" s="14">
        <v>0</v>
      </c>
    </row>
    <row r="65" spans="1:10" s="1" customFormat="1" ht="13.5" customHeight="1" x14ac:dyDescent="0.2">
      <c r="B65" s="20"/>
      <c r="C65" s="30" t="s">
        <v>48</v>
      </c>
      <c r="D65" s="21" t="s">
        <v>82</v>
      </c>
      <c r="E65" s="22" t="s">
        <v>82</v>
      </c>
      <c r="F65" s="15">
        <v>0</v>
      </c>
      <c r="G65" s="22" t="s">
        <v>82</v>
      </c>
      <c r="H65" s="22" t="s">
        <v>82</v>
      </c>
      <c r="I65" s="14">
        <v>0</v>
      </c>
    </row>
    <row r="66" spans="1:10" s="1" customFormat="1" ht="13.5" customHeight="1" x14ac:dyDescent="0.2">
      <c r="B66" s="20"/>
      <c r="C66" s="30" t="s">
        <v>76</v>
      </c>
      <c r="D66" s="21" t="s">
        <v>82</v>
      </c>
      <c r="E66" s="22" t="s">
        <v>82</v>
      </c>
      <c r="F66" s="15">
        <v>0</v>
      </c>
      <c r="G66" s="22" t="s">
        <v>82</v>
      </c>
      <c r="H66" s="22" t="s">
        <v>82</v>
      </c>
      <c r="I66" s="14">
        <v>0</v>
      </c>
    </row>
    <row r="67" spans="1:10" s="1" customFormat="1" ht="29.25" customHeight="1" x14ac:dyDescent="0.2">
      <c r="B67" s="20"/>
      <c r="C67" s="30" t="s">
        <v>77</v>
      </c>
      <c r="D67" s="21"/>
      <c r="E67" s="22"/>
      <c r="F67" s="15">
        <v>0</v>
      </c>
      <c r="G67" s="22"/>
      <c r="H67" s="22"/>
      <c r="I67" s="14">
        <v>0</v>
      </c>
    </row>
    <row r="68" spans="1:10" s="42" customFormat="1" x14ac:dyDescent="0.2">
      <c r="B68" s="20"/>
      <c r="C68" s="45" t="s">
        <v>78</v>
      </c>
      <c r="D68" s="33"/>
      <c r="E68" s="31"/>
      <c r="F68" s="39">
        <v>0</v>
      </c>
      <c r="G68" s="31"/>
      <c r="H68" s="31"/>
      <c r="I68" s="32">
        <v>0</v>
      </c>
    </row>
    <row r="69" spans="1:10" s="42" customFormat="1" x14ac:dyDescent="0.2">
      <c r="B69" s="20"/>
      <c r="C69" s="46" t="s">
        <v>79</v>
      </c>
      <c r="D69" s="21"/>
      <c r="E69" s="22"/>
      <c r="F69" s="15">
        <v>0</v>
      </c>
      <c r="G69" s="22"/>
      <c r="H69" s="22"/>
      <c r="I69" s="14">
        <v>0</v>
      </c>
    </row>
    <row r="70" spans="1:10" s="42" customFormat="1" x14ac:dyDescent="0.2">
      <c r="B70" s="20"/>
      <c r="C70" s="46" t="s">
        <v>80</v>
      </c>
      <c r="D70" s="21"/>
      <c r="E70" s="22"/>
      <c r="F70" s="15">
        <v>0</v>
      </c>
      <c r="G70" s="22"/>
      <c r="H70" s="22"/>
      <c r="I70" s="14">
        <v>0</v>
      </c>
    </row>
    <row r="71" spans="1:10" s="1" customFormat="1" x14ac:dyDescent="0.2">
      <c r="B71" s="23"/>
      <c r="C71" s="47" t="s">
        <v>81</v>
      </c>
      <c r="D71" s="21"/>
      <c r="E71" s="22"/>
      <c r="F71" s="22">
        <v>0</v>
      </c>
      <c r="G71" s="22"/>
      <c r="H71" s="22"/>
      <c r="I71" s="21">
        <v>0</v>
      </c>
    </row>
    <row r="72" spans="1:10" s="25" customFormat="1" ht="27" customHeight="1" x14ac:dyDescent="0.2">
      <c r="A72" s="2"/>
      <c r="B72" s="24"/>
      <c r="C72" s="35" t="s">
        <v>49</v>
      </c>
      <c r="D72" s="54">
        <f t="shared" ref="D72:I72" si="16">+D10+D20+D26+D29+D36+D40+D44+D54+D60</f>
        <v>35961267.090000004</v>
      </c>
      <c r="E72" s="55">
        <f t="shared" si="16"/>
        <v>29610988.689999998</v>
      </c>
      <c r="F72" s="55">
        <f t="shared" si="16"/>
        <v>65572255.780000001</v>
      </c>
      <c r="G72" s="55">
        <f t="shared" si="16"/>
        <v>46223077.969999999</v>
      </c>
      <c r="H72" s="55">
        <f t="shared" si="16"/>
        <v>46223077.969999999</v>
      </c>
      <c r="I72" s="55">
        <f t="shared" si="16"/>
        <v>10261810.880000001</v>
      </c>
      <c r="J72" s="2"/>
    </row>
    <row r="73" spans="1:10" s="1" customFormat="1" x14ac:dyDescent="0.2">
      <c r="B73" s="2"/>
      <c r="D73" s="26"/>
      <c r="E73" s="26"/>
      <c r="F73" s="26"/>
      <c r="G73" s="26"/>
      <c r="H73" s="26"/>
      <c r="I73" s="26"/>
    </row>
    <row r="74" spans="1:10" x14ac:dyDescent="0.2">
      <c r="C74" s="1" t="s">
        <v>50</v>
      </c>
      <c r="D74" s="26"/>
      <c r="E74" s="26"/>
      <c r="F74" s="26"/>
      <c r="G74" s="26"/>
      <c r="H74" s="26"/>
      <c r="I74" s="26"/>
    </row>
    <row r="75" spans="1:10" x14ac:dyDescent="0.2">
      <c r="C75" s="1"/>
      <c r="D75" s="26"/>
      <c r="E75" s="26"/>
      <c r="F75" s="26"/>
      <c r="G75" s="26"/>
      <c r="H75" s="26"/>
      <c r="I75" s="26"/>
    </row>
    <row r="76" spans="1:10" x14ac:dyDescent="0.2">
      <c r="C76" s="1"/>
      <c r="D76" s="26"/>
      <c r="E76" s="26"/>
      <c r="F76" s="26"/>
      <c r="G76" s="26"/>
      <c r="H76" s="26"/>
      <c r="I76" s="26"/>
    </row>
    <row r="77" spans="1:10" s="1" customFormat="1" x14ac:dyDescent="0.2">
      <c r="B77" s="25"/>
      <c r="C77" s="27"/>
      <c r="D77" s="26"/>
      <c r="E77" s="26"/>
      <c r="F77" s="26"/>
      <c r="G77" s="26"/>
      <c r="H77" s="26"/>
      <c r="I77" s="26"/>
    </row>
    <row r="78" spans="1:10" s="1" customFormat="1" x14ac:dyDescent="0.2">
      <c r="B78" s="25"/>
      <c r="C78" s="28"/>
      <c r="D78" s="27"/>
      <c r="E78" s="27"/>
      <c r="F78" s="27"/>
      <c r="G78" s="27"/>
      <c r="H78" s="27"/>
      <c r="I78" s="27"/>
    </row>
    <row r="79" spans="1:10" s="1" customFormat="1" x14ac:dyDescent="0.2">
      <c r="B79" s="25"/>
      <c r="C79" s="29" t="s">
        <v>84</v>
      </c>
      <c r="D79" s="27"/>
      <c r="E79" s="27"/>
      <c r="F79" s="56" t="s">
        <v>86</v>
      </c>
      <c r="G79" s="56"/>
      <c r="H79" s="56"/>
      <c r="I79" s="56"/>
    </row>
    <row r="80" spans="1:10" s="1" customFormat="1" x14ac:dyDescent="0.2">
      <c r="B80" s="25"/>
      <c r="C80" s="29" t="s">
        <v>85</v>
      </c>
      <c r="D80" s="27"/>
      <c r="E80" s="27"/>
      <c r="F80" s="57" t="s">
        <v>87</v>
      </c>
      <c r="G80" s="57"/>
      <c r="H80" s="57"/>
      <c r="I80" s="57"/>
    </row>
  </sheetData>
  <mergeCells count="9">
    <mergeCell ref="F79:I79"/>
    <mergeCell ref="F80:I80"/>
    <mergeCell ref="B1:I1"/>
    <mergeCell ref="B2:I2"/>
    <mergeCell ref="B3:I3"/>
    <mergeCell ref="D5:I5"/>
    <mergeCell ref="B7:C9"/>
    <mergeCell ref="D7:H7"/>
    <mergeCell ref="I7:I8"/>
  </mergeCells>
  <pageMargins left="0.9055118110236221" right="0.70866141732283472" top="0.19685039370078741" bottom="0.47244094488188981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auxAdmon</cp:lastModifiedBy>
  <cp:lastPrinted>2020-08-14T19:28:28Z</cp:lastPrinted>
  <dcterms:created xsi:type="dcterms:W3CDTF">2019-04-29T17:12:19Z</dcterms:created>
  <dcterms:modified xsi:type="dcterms:W3CDTF">2020-10-28T20:44:10Z</dcterms:modified>
</cp:coreProperties>
</file>