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90" windowHeight="7350"/>
  </bookViews>
  <sheets>
    <sheet name="ACT" sheetId="3" r:id="rId1"/>
  </sheets>
  <definedNames>
    <definedName name="_xlnm._FilterDatabase" localSheetId="0" hidden="1">ACT!#REF!</definedName>
    <definedName name="_xlnm.Print_Area" localSheetId="0">ACT!$A$1:$C$80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3" l="1"/>
  <c r="C63" i="3"/>
  <c r="B63" i="3"/>
  <c r="C55" i="3"/>
  <c r="C66" i="3" s="1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B66" i="3" l="1"/>
  <c r="C24" i="3"/>
  <c r="B24" i="3"/>
  <c r="B68" i="3" s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<sst xmlns="http://schemas.openxmlformats.org/spreadsheetml/2006/main" count="62" uniqueCount="62">
  <si>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</si>
  <si>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</si>
  <si>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</si>
  <si>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</si>
  <si>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</si>
  <si>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</si>
  <si>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</si>
  <si>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</si>
  <si>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</si>
  <si>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</si>
  <si>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</si>
  <si>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</si>
  <si>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</si>
  <si>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</si>
  <si>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</si>
  <si>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</si>
  <si>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</si>
  <si>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</si>
  <si>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</si>
  <si>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</si>
  <si>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</si>
  <si>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</si>
  <si>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</si>
  <si>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</si>
  <si>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</si>
  <si>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</si>
  <si>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</si>
  <si>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</si>
  <si>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</si>
  <si>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</si>
  <si>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</si>
  <si>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</si>
  <si>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</si>
  <si>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</si>
  <si>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</si>
  <si>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</si>
  <si>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</si>
  <si>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</si>
  <si>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</si>
  <si>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</si>
  <si>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</si>
  <si>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</si>
  <si>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</si>
  <si>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</si>
  <si>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</si>
  <si>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</si>
  <si>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</si>
  <si>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</si>
  <si>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</si>
  <si>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</si>
  <si>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</si>
  <si>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</si>
  <si>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</si>
  <si>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</si>
  <si>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</si>
  <si>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</si>
  <si>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</si>
  <si>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</si>
  <si>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</si>
  <si>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</si>
  <si>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</si>
  <si>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Actividades
Del 01 de Enero al 30 de Junio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</si>
</sst>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77</xdr:row>
      <xdr:rowOff>133350</xdr:rowOff>
    </xdr:from>
    <xdr:to>
      <xdr:col>0</xdr:col>
      <xdr:colOff>4143375</xdr:colOff>
      <xdr:row>77</xdr:row>
      <xdr:rowOff>133350</xdr:rowOff>
    </xdr:to>
    <xdr:cxnSp macro="">
      <xdr:nvCxnSpPr>
        <xdr:cNvPr id="3" name="Conector recto 2"/>
        <xdr:cNvCxnSpPr/>
      </xdr:nvCxnSpPr>
      <xdr:spPr>
        <a:xfrm>
          <a:off x="1733550" y="117252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61</v>
      </c>
      <c r="B1" s="18"/>
      <c r="C1" s="19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4173536.2</v>
      </c>
      <c r="C4" s="9">
        <f>SUM(C5:C11)</f>
        <v>1400301.8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0</v>
      </c>
      <c r="C9" s="11">
        <v>0</v>
      </c>
      <c r="D9" s="2"/>
    </row>
    <row r="10" spans="1:4" x14ac:dyDescent="0.2">
      <c r="A10" s="10" t="s">
        <v>48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49</v>
      </c>
      <c r="B11" s="11">
        <v>4173536.2</v>
      </c>
      <c r="C11" s="11">
        <v>1400301.8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14">
        <f>SUM(B14:B15)</f>
        <v>29390556.009999998</v>
      </c>
      <c r="C13" s="14">
        <f>SUM(C14:C15)</f>
        <v>60261820.390000001</v>
      </c>
      <c r="D13" s="2"/>
    </row>
    <row r="14" spans="1:4" ht="22.5" x14ac:dyDescent="0.2">
      <c r="A14" s="10" t="s">
        <v>51</v>
      </c>
      <c r="B14" s="11">
        <v>14334455.01</v>
      </c>
      <c r="C14" s="11">
        <v>27337567.989999998</v>
      </c>
      <c r="D14" s="2"/>
    </row>
    <row r="15" spans="1:4" ht="11.25" customHeight="1" x14ac:dyDescent="0.2">
      <c r="A15" s="10" t="s">
        <v>52</v>
      </c>
      <c r="B15" s="11">
        <v>15056101</v>
      </c>
      <c r="C15" s="11">
        <v>32924252.399999999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68359.37</v>
      </c>
      <c r="C17" s="9">
        <f>SUM(C18:C22)</f>
        <v>168497.61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2"/>
    </row>
    <row r="19" spans="1:5" ht="11.25" customHeight="1" x14ac:dyDescent="0.2">
      <c r="A19" s="10" t="s">
        <v>12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15</v>
      </c>
      <c r="B22" s="11">
        <v>68359.37</v>
      </c>
      <c r="C22" s="11">
        <v>168497.61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B4+B13+B17</f>
        <v>33632451.579999998</v>
      </c>
      <c r="C24" s="9">
        <f>C4+C13+C17</f>
        <v>61830619.799999997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25121792.869999997</v>
      </c>
      <c r="C27" s="9">
        <f>SUM(C28:C30)</f>
        <v>55128510.950000003</v>
      </c>
      <c r="D27" s="2"/>
    </row>
    <row r="28" spans="1:5" ht="11.25" customHeight="1" x14ac:dyDescent="0.2">
      <c r="A28" s="10" t="s">
        <v>37</v>
      </c>
      <c r="B28" s="11">
        <v>21765293.52</v>
      </c>
      <c r="C28" s="11">
        <v>46843044.299999997</v>
      </c>
      <c r="D28" s="2"/>
    </row>
    <row r="29" spans="1:5" ht="11.25" customHeight="1" x14ac:dyDescent="0.2">
      <c r="A29" s="10" t="s">
        <v>16</v>
      </c>
      <c r="B29" s="11">
        <v>366290.33</v>
      </c>
      <c r="C29" s="11">
        <v>1936758.77</v>
      </c>
      <c r="D29" s="2"/>
    </row>
    <row r="30" spans="1:5" ht="11.25" customHeight="1" x14ac:dyDescent="0.2">
      <c r="A30" s="10" t="s">
        <v>17</v>
      </c>
      <c r="B30" s="11">
        <v>2990209.02</v>
      </c>
      <c r="C30" s="11">
        <v>6348707.8799999999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43872.69</v>
      </c>
      <c r="C32" s="9">
        <f>SUM(C33:C41)</f>
        <v>429619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43872.69</v>
      </c>
      <c r="C36" s="11">
        <v>429619</v>
      </c>
      <c r="D36" s="2"/>
    </row>
    <row r="37" spans="1:4" ht="11.25" customHeight="1" x14ac:dyDescent="0.2">
      <c r="A37" s="10" t="s">
        <v>22</v>
      </c>
      <c r="B37" s="11">
        <v>0</v>
      </c>
      <c r="C37" s="11">
        <v>0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0.01</v>
      </c>
      <c r="C55" s="9">
        <f>SUM(C56:C61)</f>
        <v>3984437.27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3984437.21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0.01</v>
      </c>
      <c r="C61" s="11">
        <v>0.06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B27+B32+B43+B48+B55+B63</f>
        <v>25165665.57</v>
      </c>
      <c r="C66" s="9">
        <f>C27+C32+C43+C48+C55+C63</f>
        <v>59542567.220000006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8466786.0099999979</v>
      </c>
      <c r="C68" s="9">
        <f>C24-C66</f>
        <v>2288052.5799999908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8" spans="1:8" x14ac:dyDescent="0.2">
      <c r="B78" s="15"/>
    </row>
    <row r="79" spans="1:8" ht="12.75" x14ac:dyDescent="0.2">
      <c r="A79" s="16" t="s">
        <v>57</v>
      </c>
      <c r="B79" s="16" t="s">
        <v>59</v>
      </c>
    </row>
    <row r="80" spans="1:8" ht="12.75" x14ac:dyDescent="0.2">
      <c r="A80" s="16" t="s">
        <v>58</v>
      </c>
      <c r="B80" s="16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2021-07-21T23:46:54Z</cp:lastPrinted>
  <dcterms:created xsi:type="dcterms:W3CDTF">2012-12-11T20:29:16Z</dcterms:created>
  <dcterms:modified xsi:type="dcterms:W3CDTF">2021-07-21T23:47:23Z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