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0" yWindow="0" windowWidth="20490" windowHeight="7350"/>
  </bookViews>
  <sheets>
    <sheet name="ACT" sheetId="3" r:id="rId1"/>
  </sheets>
  <definedNames>
    <definedName name="_xlnm._FilterDatabase" localSheetId="0" hidden="1">ACT!#REF!</definedName>
    <definedName name="_xlnm.Print_Area" localSheetId="0">ACT!$A$1:$C$80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3" l="1"/>
  <c r="C63" i="3"/>
  <c r="B63" i="3"/>
  <c r="C55" i="3"/>
  <c r="C66" i="3" s="1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B66" i="3" l="1"/>
  <c r="C24" i="3"/>
  <c r="B24" i="3"/>
  <c r="B68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<sst xmlns="http://schemas.openxmlformats.org/spreadsheetml/2006/main" count="62" uniqueCount="62">
  <si>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</si>
  <si>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</si>
  <si>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</si>
  <si>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</si>
  <si>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</si>
  <si>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</si>
  <si>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</si>
  <si>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</si>
  <si>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</si>
  <si>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</si>
  <si>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</si>
  <si>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</si>
  <si>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</si>
  <si>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</si>
  <si>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</si>
  <si>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</si>
  <si>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</si>
  <si>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</si>
  <si>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</si>
  <si>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</si>
  <si>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</si>
  <si>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</si>
  <si>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</si>
  <si>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</si>
  <si>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</si>
  <si>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</si>
  <si>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</si>
  <si>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</si>
  <si>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</si>
  <si>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</si>
  <si>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</si>
  <si>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</si>
  <si>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</si>
  <si>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</si>
  <si>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</si>
  <si>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</si>
  <si>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</si>
  <si>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</si>
  <si>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</si>
  <si>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</si>
  <si>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</si>
  <si>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</si>
  <si>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</si>
  <si>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</si>
  <si>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</si>
  <si>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</si>
  <si>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</si>
  <si>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</si>
  <si>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</si>
  <si>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</si>
  <si>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</si>
  <si>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</si>
  <si>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</si>
  <si>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</si>
  <si>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</si>
  <si>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</si>
  <si>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</si>
  <si>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</si>
  <si>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</si>
  <si>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</si>
  <si>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</si>
  <si>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Actividades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</si>
</sst>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133350</xdr:rowOff>
    </xdr:from>
    <xdr:to>
      <xdr:col>0</xdr:col>
      <xdr:colOff>4143375</xdr:colOff>
      <xdr:row>77</xdr:row>
      <xdr:rowOff>133350</xdr:rowOff>
    </xdr:to>
    <xdr:cxnSp macro="">
      <xdr:nvCxnSpPr>
        <xdr:cNvPr id="3" name="Conector recto 2"/>
        <xdr:cNvCxnSpPr/>
      </xdr:nvCxnSpPr>
      <xdr:spPr>
        <a:xfrm>
          <a:off x="1733550" y="117252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61</v>
      </c>
      <c r="B1" s="18"/>
      <c r="C1" s="19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7921992.2000000002</v>
      </c>
      <c r="C4" s="9">
        <f>SUM(C5:C11)</f>
        <v>1400301.8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0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1">
        <v>7921992.2000000002</v>
      </c>
      <c r="C11" s="11">
        <v>1400301.8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4">
        <f>SUM(B14:B15)</f>
        <v>59711179.459999993</v>
      </c>
      <c r="C13" s="14">
        <f>SUM(C14:C15)</f>
        <v>60261820.390000001</v>
      </c>
      <c r="D13" s="2"/>
    </row>
    <row r="14" spans="1:4" ht="22.5" x14ac:dyDescent="0.2">
      <c r="A14" s="10" t="s">
        <v>51</v>
      </c>
      <c r="B14" s="11">
        <v>29941449.059999999</v>
      </c>
      <c r="C14" s="11">
        <v>27337567.989999998</v>
      </c>
      <c r="D14" s="2"/>
    </row>
    <row r="15" spans="1:4" ht="11.25" customHeight="1" x14ac:dyDescent="0.2">
      <c r="A15" s="10" t="s">
        <v>52</v>
      </c>
      <c r="B15" s="11">
        <v>29769730.399999999</v>
      </c>
      <c r="C15" s="11">
        <v>32924252.399999999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168603.36</v>
      </c>
      <c r="C17" s="9">
        <f>SUM(C18:C22)</f>
        <v>168497.61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1">
        <v>168603.36</v>
      </c>
      <c r="C22" s="11">
        <v>168497.61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B4+B13+B17</f>
        <v>67801775.019999996</v>
      </c>
      <c r="C24" s="9">
        <f>C4+C13+C17</f>
        <v>61830619.799999997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57907474.469999999</v>
      </c>
      <c r="C27" s="9">
        <f>SUM(C28:C30)</f>
        <v>55128510.950000003</v>
      </c>
      <c r="D27" s="2"/>
    </row>
    <row r="28" spans="1:5" ht="11.25" customHeight="1" x14ac:dyDescent="0.2">
      <c r="A28" s="10" t="s">
        <v>37</v>
      </c>
      <c r="B28" s="11">
        <v>49199316.060000002</v>
      </c>
      <c r="C28" s="11">
        <v>46843044.299999997</v>
      </c>
      <c r="D28" s="2"/>
    </row>
    <row r="29" spans="1:5" ht="11.25" customHeight="1" x14ac:dyDescent="0.2">
      <c r="A29" s="10" t="s">
        <v>16</v>
      </c>
      <c r="B29" s="11">
        <v>1234672.44</v>
      </c>
      <c r="C29" s="11">
        <v>1936758.77</v>
      </c>
      <c r="D29" s="2"/>
    </row>
    <row r="30" spans="1:5" ht="11.25" customHeight="1" x14ac:dyDescent="0.2">
      <c r="A30" s="10" t="s">
        <v>17</v>
      </c>
      <c r="B30" s="11">
        <v>7473485.9699999997</v>
      </c>
      <c r="C30" s="11">
        <v>6348707.8799999999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206456.67</v>
      </c>
      <c r="C32" s="9">
        <f>SUM(C33:C41)</f>
        <v>429619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206456.67</v>
      </c>
      <c r="C36" s="11">
        <v>429619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3154860.51</v>
      </c>
      <c r="C55" s="9">
        <f>SUM(C56:C61)</f>
        <v>3984437.27</v>
      </c>
      <c r="D55" s="2"/>
    </row>
    <row r="56" spans="1:4" ht="11.25" customHeight="1" x14ac:dyDescent="0.2">
      <c r="A56" s="10" t="s">
        <v>31</v>
      </c>
      <c r="B56" s="11">
        <v>3154859.15</v>
      </c>
      <c r="C56" s="11">
        <v>3984437.21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1.36</v>
      </c>
      <c r="C61" s="11">
        <v>0.06</v>
      </c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B27+B32+B43+B48+B55+B63</f>
        <v>61268791.649999999</v>
      </c>
      <c r="C66" s="9">
        <f>C27+C32+C43+C48+C55+C63</f>
        <v>59542567.220000006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6532983.3699999973</v>
      </c>
      <c r="C68" s="9">
        <f>C24-C66</f>
        <v>2288052.5799999908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8" spans="1:8" x14ac:dyDescent="0.2">
      <c r="B78" s="15"/>
    </row>
    <row r="79" spans="1:8" ht="12.75" x14ac:dyDescent="0.2">
      <c r="A79" s="16" t="s">
        <v>57</v>
      </c>
      <c r="B79" s="16" t="s">
        <v>59</v>
      </c>
    </row>
    <row r="80" spans="1:8" ht="12.75" x14ac:dyDescent="0.2">
      <c r="A80" s="16" t="s">
        <v>58</v>
      </c>
      <c r="B80" s="16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2022-01-15T02:58:05Z</cp:lastPrinted>
  <dcterms:created xsi:type="dcterms:W3CDTF">2012-12-11T20:29:16Z</dcterms:created>
  <dcterms:modified xsi:type="dcterms:W3CDTF">2022-01-31T18:35:06Z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