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21\ESTADOS FINANCIEROS\CUARTO TRIMESTRE\PUBLICACION INFORMACION FINANCIERA\INFORMACION CONTABLE\"/>
    </mc:Choice>
  </mc:AlternateContent>
  <bookViews>
    <workbookView xWindow="0" yWindow="0" windowWidth="20490" windowHeight="7350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C12" i="1"/>
  <c r="D12" i="1"/>
  <c r="B12" i="1"/>
  <c r="F19" i="1"/>
  <c r="E21" i="1"/>
  <c r="F21" i="1" s="1"/>
  <c r="E20" i="1"/>
  <c r="F20" i="1" s="1"/>
  <c r="E19" i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C4" i="1"/>
  <c r="D4" i="1"/>
  <c r="B4" i="1"/>
  <c r="F7" i="1"/>
  <c r="F8" i="1"/>
  <c r="F9" i="1"/>
  <c r="F10" i="1"/>
  <c r="F11" i="1"/>
  <c r="E6" i="1"/>
  <c r="F6" i="1" s="1"/>
  <c r="E7" i="1"/>
  <c r="E8" i="1"/>
  <c r="E9" i="1"/>
  <c r="E10" i="1"/>
  <c r="E11" i="1"/>
  <c r="E5" i="1"/>
  <c r="D3" i="1" l="1"/>
  <c r="E4" i="1"/>
  <c r="F5" i="1"/>
  <c r="F4" i="1" s="1"/>
  <c r="C3" i="1"/>
  <c r="F12" i="1"/>
  <c r="E12" i="1"/>
  <c r="E3" i="1" s="1"/>
  <c r="F3" i="1" l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<sst xmlns="http://schemas.openxmlformats.org/spreadsheetml/2006/main" count="31" uniqueCount="31">
  <si>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</si>
  <si>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</si>
  <si>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</si>
  <si>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</si>
  <si>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</si>
  <si>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</si>
  <si>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</si>
  <si>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</si>
  <si>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</si>
  <si>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</si>
  <si>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</si>
  <si>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</si>
  <si>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</si>
  <si>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</si>
  <si>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</si>
  <si>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</si>
  <si>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</si>
  <si>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</si>
  <si>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</si>
  <si>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</si>
  <si>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</si>
  <si>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</si>
  <si>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</si>
  <si>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</si>
  <si>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</si>
  <si>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</si>
  <si>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Antonio Ramírez Vallejo</t>
  </si>
  <si>
    <t>Director General</t>
  </si>
  <si>
    <t>Gerardo Gámez García</t>
  </si>
  <si>
    <t>Director Administrativo</t>
  </si>
  <si>
    <t>Instituto Tecnológico Superior del Sur de Guanajuato
Estado Analítico del Activo
Del 01 de Enero al 31 de Diciembre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</si>
</sst>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zoomScaleNormal="100" workbookViewId="0">
      <selection sqref="A1:F1"/>
    </sheetView>
  </sheetViews>
  <sheetFormatPr baseColWidth="10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3" t="s">
        <v>30</v>
      </c>
      <c r="B1" s="14"/>
      <c r="C1" s="14"/>
      <c r="D1" s="14"/>
      <c r="E1" s="14"/>
      <c r="F1" s="15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</row>
    <row r="3" spans="1:6" x14ac:dyDescent="0.2">
      <c r="A3" s="5" t="s">
        <v>0</v>
      </c>
      <c r="B3" s="6">
        <f>B4+B12</f>
        <v>155100966.66999999</v>
      </c>
      <c r="C3" s="6">
        <f t="shared" ref="C3:F3" si="0">C4+C12</f>
        <v>249668907.78</v>
      </c>
      <c r="D3" s="6">
        <f t="shared" si="0"/>
        <v>258517314.43000001</v>
      </c>
      <c r="E3" s="6">
        <f t="shared" si="0"/>
        <v>146252560.01999998</v>
      </c>
      <c r="F3" s="6">
        <f t="shared" si="0"/>
        <v>-8848406.6500000171</v>
      </c>
    </row>
    <row r="4" spans="1:6" x14ac:dyDescent="0.2">
      <c r="A4" s="7" t="s">
        <v>4</v>
      </c>
      <c r="B4" s="6">
        <f>SUM(B5:B11)</f>
        <v>29019052.949999999</v>
      </c>
      <c r="C4" s="6">
        <f t="shared" ref="C4:F4" si="1">SUM(C5:C11)</f>
        <v>245926187.84</v>
      </c>
      <c r="D4" s="6">
        <f t="shared" si="1"/>
        <v>254917321.33000001</v>
      </c>
      <c r="E4" s="6">
        <f t="shared" si="1"/>
        <v>20027919.459999979</v>
      </c>
      <c r="F4" s="6">
        <f t="shared" si="1"/>
        <v>-8991133.4900000207</v>
      </c>
    </row>
    <row r="5" spans="1:6" x14ac:dyDescent="0.2">
      <c r="A5" s="8" t="s">
        <v>5</v>
      </c>
      <c r="B5" s="9">
        <v>28672729.949999999</v>
      </c>
      <c r="C5" s="9">
        <v>170001293.77000001</v>
      </c>
      <c r="D5" s="9">
        <v>179089756.46000001</v>
      </c>
      <c r="E5" s="9">
        <f>B5+C5-D5</f>
        <v>19584267.25999999</v>
      </c>
      <c r="F5" s="9">
        <f>E5-B5</f>
        <v>-9088462.6900000088</v>
      </c>
    </row>
    <row r="6" spans="1:6" x14ac:dyDescent="0.2">
      <c r="A6" s="8" t="s">
        <v>6</v>
      </c>
      <c r="B6" s="9">
        <v>340323</v>
      </c>
      <c r="C6" s="9">
        <v>75924894.069999993</v>
      </c>
      <c r="D6" s="9">
        <v>75827564.870000005</v>
      </c>
      <c r="E6" s="9">
        <f t="shared" ref="E6:E21" si="2">B6+C6-D6</f>
        <v>437652.19999998808</v>
      </c>
      <c r="F6" s="9">
        <f t="shared" ref="F6:F21" si="3">E6-B6</f>
        <v>97329.199999988079</v>
      </c>
    </row>
    <row r="7" spans="1:6" x14ac:dyDescent="0.2">
      <c r="A7" s="8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3"/>
        <v>0</v>
      </c>
    </row>
    <row r="8" spans="1:6" x14ac:dyDescent="0.2">
      <c r="A8" s="8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3"/>
        <v>0</v>
      </c>
    </row>
    <row r="9" spans="1:6" x14ac:dyDescent="0.2">
      <c r="A9" s="8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3"/>
        <v>0</v>
      </c>
    </row>
    <row r="10" spans="1:6" x14ac:dyDescent="0.2">
      <c r="A10" s="8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3"/>
        <v>0</v>
      </c>
    </row>
    <row r="11" spans="1:6" x14ac:dyDescent="0.2">
      <c r="A11" s="8" t="s">
        <v>9</v>
      </c>
      <c r="B11" s="9">
        <v>6000</v>
      </c>
      <c r="C11" s="9">
        <v>0</v>
      </c>
      <c r="D11" s="9">
        <v>0</v>
      </c>
      <c r="E11" s="9">
        <f t="shared" si="2"/>
        <v>6000</v>
      </c>
      <c r="F11" s="9">
        <f t="shared" si="3"/>
        <v>0</v>
      </c>
    </row>
    <row r="12" spans="1:6" x14ac:dyDescent="0.2">
      <c r="A12" s="7" t="s">
        <v>10</v>
      </c>
      <c r="B12" s="6">
        <f>SUM(B13:B21)</f>
        <v>126081913.72</v>
      </c>
      <c r="C12" s="6">
        <f t="shared" ref="C12:F12" si="4">SUM(C13:C21)</f>
        <v>3742719.9400000004</v>
      </c>
      <c r="D12" s="6">
        <f t="shared" si="4"/>
        <v>3599993.1</v>
      </c>
      <c r="E12" s="6">
        <f t="shared" si="4"/>
        <v>126224640.56</v>
      </c>
      <c r="F12" s="6">
        <f t="shared" si="4"/>
        <v>142726.84000000358</v>
      </c>
    </row>
    <row r="13" spans="1:6" x14ac:dyDescent="0.2">
      <c r="A13" s="8" t="s">
        <v>11</v>
      </c>
      <c r="B13" s="9">
        <v>0</v>
      </c>
      <c r="C13" s="9">
        <v>0</v>
      </c>
      <c r="D13" s="9">
        <v>0</v>
      </c>
      <c r="E13" s="9">
        <f t="shared" si="2"/>
        <v>0</v>
      </c>
      <c r="F13" s="9">
        <f t="shared" si="3"/>
        <v>0</v>
      </c>
    </row>
    <row r="14" spans="1:6" x14ac:dyDescent="0.2">
      <c r="A14" s="8" t="s">
        <v>12</v>
      </c>
      <c r="B14" s="10">
        <v>0</v>
      </c>
      <c r="C14" s="10">
        <v>0</v>
      </c>
      <c r="D14" s="10">
        <v>0</v>
      </c>
      <c r="E14" s="9">
        <f t="shared" si="2"/>
        <v>0</v>
      </c>
      <c r="F14" s="9">
        <f t="shared" si="3"/>
        <v>0</v>
      </c>
    </row>
    <row r="15" spans="1:6" x14ac:dyDescent="0.2">
      <c r="A15" s="8" t="s">
        <v>13</v>
      </c>
      <c r="B15" s="10">
        <v>126584895.41</v>
      </c>
      <c r="C15" s="10">
        <v>0</v>
      </c>
      <c r="D15" s="10">
        <v>0</v>
      </c>
      <c r="E15" s="9">
        <f t="shared" si="2"/>
        <v>126584895.41</v>
      </c>
      <c r="F15" s="9">
        <f t="shared" si="3"/>
        <v>0</v>
      </c>
    </row>
    <row r="16" spans="1:6" x14ac:dyDescent="0.2">
      <c r="A16" s="8" t="s">
        <v>14</v>
      </c>
      <c r="B16" s="9">
        <v>35464157.960000001</v>
      </c>
      <c r="C16" s="9">
        <v>3297585.99</v>
      </c>
      <c r="D16" s="9">
        <v>445133.95</v>
      </c>
      <c r="E16" s="9">
        <f t="shared" si="2"/>
        <v>38316610</v>
      </c>
      <c r="F16" s="9">
        <f t="shared" si="3"/>
        <v>2852452.0399999991</v>
      </c>
    </row>
    <row r="17" spans="1:6" x14ac:dyDescent="0.2">
      <c r="A17" s="8" t="s">
        <v>15</v>
      </c>
      <c r="B17" s="9">
        <v>0</v>
      </c>
      <c r="C17" s="9">
        <v>0</v>
      </c>
      <c r="D17" s="9">
        <v>0</v>
      </c>
      <c r="E17" s="9">
        <f t="shared" si="2"/>
        <v>0</v>
      </c>
      <c r="F17" s="9">
        <f t="shared" si="3"/>
        <v>0</v>
      </c>
    </row>
    <row r="18" spans="1:6" x14ac:dyDescent="0.2">
      <c r="A18" s="8" t="s">
        <v>16</v>
      </c>
      <c r="B18" s="9">
        <v>-35967139.649999999</v>
      </c>
      <c r="C18" s="9">
        <v>445133.95</v>
      </c>
      <c r="D18" s="9">
        <v>3154859.15</v>
      </c>
      <c r="E18" s="9">
        <f t="shared" si="2"/>
        <v>-38676864.849999994</v>
      </c>
      <c r="F18" s="9">
        <f t="shared" si="3"/>
        <v>-2709725.1999999955</v>
      </c>
    </row>
    <row r="19" spans="1:6" x14ac:dyDescent="0.2">
      <c r="A19" s="8" t="s">
        <v>17</v>
      </c>
      <c r="B19" s="9">
        <v>0</v>
      </c>
      <c r="C19" s="9">
        <v>0</v>
      </c>
      <c r="D19" s="9">
        <v>0</v>
      </c>
      <c r="E19" s="9">
        <f t="shared" si="2"/>
        <v>0</v>
      </c>
      <c r="F19" s="9">
        <f t="shared" si="3"/>
        <v>0</v>
      </c>
    </row>
    <row r="20" spans="1:6" x14ac:dyDescent="0.2">
      <c r="A20" s="8" t="s">
        <v>18</v>
      </c>
      <c r="B20" s="9">
        <v>0</v>
      </c>
      <c r="C20" s="9">
        <v>0</v>
      </c>
      <c r="D20" s="9">
        <v>0</v>
      </c>
      <c r="E20" s="9">
        <f t="shared" si="2"/>
        <v>0</v>
      </c>
      <c r="F20" s="9">
        <f t="shared" si="3"/>
        <v>0</v>
      </c>
    </row>
    <row r="21" spans="1:6" x14ac:dyDescent="0.2">
      <c r="A21" s="8" t="s">
        <v>19</v>
      </c>
      <c r="B21" s="9">
        <v>0</v>
      </c>
      <c r="C21" s="9">
        <v>0</v>
      </c>
      <c r="D21" s="9">
        <v>0</v>
      </c>
      <c r="E21" s="9">
        <f t="shared" si="2"/>
        <v>0</v>
      </c>
      <c r="F21" s="9">
        <f t="shared" si="3"/>
        <v>0</v>
      </c>
    </row>
    <row r="23" spans="1:6" ht="12.75" x14ac:dyDescent="0.2">
      <c r="A23" s="2" t="s">
        <v>25</v>
      </c>
    </row>
    <row r="29" spans="1:6" x14ac:dyDescent="0.2">
      <c r="A29" s="12"/>
      <c r="D29" s="12"/>
      <c r="E29" s="12"/>
    </row>
    <row r="30" spans="1:6" ht="12.75" x14ac:dyDescent="0.2">
      <c r="A30" s="11" t="s">
        <v>26</v>
      </c>
      <c r="D30" s="16" t="s">
        <v>28</v>
      </c>
      <c r="E30" s="16"/>
    </row>
    <row r="31" spans="1:6" ht="12.75" x14ac:dyDescent="0.2">
      <c r="A31" s="11" t="s">
        <v>27</v>
      </c>
      <c r="D31" s="17" t="s">
        <v>29</v>
      </c>
      <c r="E31" s="17"/>
    </row>
  </sheetData>
  <sheetProtection formatCells="0" formatColumns="0" formatRows="0" autoFilter="0"/>
  <mergeCells count="3">
    <mergeCell ref="A1:F1"/>
    <mergeCell ref="D30:E30"/>
    <mergeCell ref="D31:E31"/>
  </mergeCells>
  <pageMargins left="0.70866141732283472" right="0.70866141732283472" top="0.74803149606299213" bottom="0.74803149606299213" header="0.31496062992125984" footer="0.31496062992125984"/>
  <pageSetup paperSize="11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2022-01-31T18:46:33Z</cp:lastPrinted>
  <dcterms:created xsi:type="dcterms:W3CDTF">2014-02-09T04:04:15Z</dcterms:created>
  <dcterms:modified xsi:type="dcterms:W3CDTF">2022-01-31T18:46:44Z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