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F46" i="4"/>
  <c r="F42" i="4"/>
  <c r="E42" i="4"/>
  <c r="F35" i="4"/>
  <c r="E35" i="4"/>
  <c r="E46" i="4" s="1"/>
  <c r="E48" i="4" s="1"/>
  <c r="F30" i="4"/>
  <c r="E30" i="4"/>
  <c r="F26" i="4"/>
  <c r="E26" i="4"/>
  <c r="F24" i="4"/>
  <c r="E24" i="4"/>
  <c r="F14" i="4"/>
  <c r="E14" i="4"/>
  <c r="C26" i="4"/>
  <c r="C28" i="4" s="1"/>
  <c r="B26" i="4"/>
  <c r="C13" i="4"/>
  <c r="B13" i="4"/>
  <c r="B28" i="4" s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<sst xmlns="http://schemas.openxmlformats.org/spreadsheetml/2006/main" count="66" uniqueCount="65">
  <si>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</si>
  <si>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</si>
  <si>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</si>
  <si>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</si>
  <si>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</si>
  <si>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</si>
  <si>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</si>
  <si>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</si>
  <si>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</si>
  <si>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</si>
  <si>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</si>
  <si>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</si>
  <si>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</si>
  <si>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</si>
  <si>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</si>
  <si>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</si>
  <si>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</si>
  <si>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</si>
  <si>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</si>
  <si>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</si>
  <si>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</si>
  <si>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</si>
  <si>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</si>
  <si>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</si>
  <si>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</si>
  <si>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</si>
  <si>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</si>
  <si>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</si>
  <si>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</si>
  <si>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</si>
  <si>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</si>
  <si>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</si>
  <si>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</si>
  <si>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</si>
  <si>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</si>
  <si>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</si>
  <si>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</si>
  <si>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</si>
  <si>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</si>
  <si>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</si>
  <si>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</si>
  <si>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</si>
  <si>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</si>
  <si>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</si>
  <si>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</si>
  <si>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</si>
  <si>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</si>
  <si>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</si>
  <si>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</si>
  <si>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</si>
  <si>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</si>
  <si>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</si>
  <si>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</si>
  <si>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</si>
  <si>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</si>
  <si>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</si>
  <si>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</si>
  <si>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</si>
  <si>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</si>
  <si>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</si>
  <si>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Tecnológico Superior del Sur de Guanajuato
Estado de Situación Financiera
Al 31 de Marzo del 2021
(Cifras en Pesos)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</si>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</sst>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60</v>
      </c>
      <c r="B1" s="35"/>
      <c r="C1" s="35"/>
      <c r="D1" s="35"/>
      <c r="E1" s="35"/>
      <c r="F1" s="36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9"/>
      <c r="C4" s="29"/>
      <c r="D4" s="9" t="s">
        <v>20</v>
      </c>
      <c r="E4" s="8"/>
      <c r="F4" s="8"/>
    </row>
    <row r="5" spans="1:6" x14ac:dyDescent="0.2">
      <c r="A5" s="10" t="s">
        <v>22</v>
      </c>
      <c r="B5" s="11">
        <v>26681601.859999999</v>
      </c>
      <c r="C5" s="11">
        <v>28672729.949999999</v>
      </c>
      <c r="D5" s="10" t="s">
        <v>36</v>
      </c>
      <c r="E5" s="11">
        <v>1219741.43</v>
      </c>
      <c r="F5" s="12">
        <v>3245188.2</v>
      </c>
    </row>
    <row r="6" spans="1:6" x14ac:dyDescent="0.2">
      <c r="A6" s="10" t="s">
        <v>23</v>
      </c>
      <c r="B6" s="11">
        <v>344980.72</v>
      </c>
      <c r="C6" s="11">
        <v>340323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6000</v>
      </c>
      <c r="C11" s="11">
        <v>6000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0.02</v>
      </c>
      <c r="F12" s="12">
        <v>0.02</v>
      </c>
    </row>
    <row r="13" spans="1:6" x14ac:dyDescent="0.2">
      <c r="A13" s="9" t="s">
        <v>53</v>
      </c>
      <c r="B13" s="14">
        <f>SUM(B5:B12)</f>
        <v>27032582.579999998</v>
      </c>
      <c r="C13" s="14">
        <f>SUM(C5:C12)</f>
        <v>29019052.949999999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1219741.45</v>
      </c>
      <c r="F14" s="19">
        <f>SUM(F5:F13)</f>
        <v>3245188.22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126584895.41</v>
      </c>
      <c r="C18" s="11">
        <v>126584895.41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35693292.380000003</v>
      </c>
      <c r="C19" s="11">
        <v>35464157.960000001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30">
        <v>-35948551.93</v>
      </c>
      <c r="C21" s="30">
        <v>-35967139.649999999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f>SUM(E17:E23)</f>
        <v>0</v>
      </c>
      <c r="F24" s="19">
        <f>SUM(F17:F23)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SUM(B16:B25)</f>
        <v>126329635.85999998</v>
      </c>
      <c r="C26" s="14">
        <f>SUM(C16:C25)</f>
        <v>126081913.72</v>
      </c>
      <c r="D26" s="22" t="s">
        <v>50</v>
      </c>
      <c r="E26" s="14">
        <f>E14+E24</f>
        <v>1219741.45</v>
      </c>
      <c r="F26" s="14">
        <f>F14+F24</f>
        <v>3245188.22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B13+B26</f>
        <v>153362218.44</v>
      </c>
      <c r="C28" s="14">
        <f>C13+C26</f>
        <v>155100966.66999999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125950131.58</v>
      </c>
      <c r="F30" s="14">
        <f>SUM(F31:F33)</f>
        <v>125186879.79000001</v>
      </c>
    </row>
    <row r="31" spans="1:6" x14ac:dyDescent="0.2">
      <c r="A31" s="26"/>
      <c r="B31" s="24"/>
      <c r="C31" s="25"/>
      <c r="D31" s="10" t="s">
        <v>2</v>
      </c>
      <c r="E31" s="11">
        <v>124846581.88</v>
      </c>
      <c r="F31" s="12">
        <v>124083330.09</v>
      </c>
    </row>
    <row r="32" spans="1:6" x14ac:dyDescent="0.2">
      <c r="A32" s="26"/>
      <c r="B32" s="24"/>
      <c r="C32" s="25"/>
      <c r="D32" s="10" t="s">
        <v>13</v>
      </c>
      <c r="E32" s="11">
        <v>1103549.7</v>
      </c>
      <c r="F32" s="12">
        <v>1103549.7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26192345.41</v>
      </c>
      <c r="F35" s="14">
        <f>SUM(F36:F40)</f>
        <v>26668898.66</v>
      </c>
    </row>
    <row r="36" spans="1:6" x14ac:dyDescent="0.2">
      <c r="A36" s="26"/>
      <c r="B36" s="24"/>
      <c r="C36" s="25"/>
      <c r="D36" s="10" t="s">
        <v>46</v>
      </c>
      <c r="E36" s="11">
        <v>7579820.5800000001</v>
      </c>
      <c r="F36" s="12">
        <v>2288052.58</v>
      </c>
    </row>
    <row r="37" spans="1:6" x14ac:dyDescent="0.2">
      <c r="A37" s="26"/>
      <c r="B37" s="24"/>
      <c r="C37" s="25"/>
      <c r="D37" s="10" t="s">
        <v>14</v>
      </c>
      <c r="E37" s="11">
        <v>14891731.779999999</v>
      </c>
      <c r="F37" s="12">
        <v>20660053.030000001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3720793.05</v>
      </c>
      <c r="F39" s="12">
        <v>3720793.05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31">
        <f>SUM(E43:E44)</f>
        <v>0</v>
      </c>
      <c r="F42" s="31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f>E30+E35+E42</f>
        <v>152142476.99000001</v>
      </c>
      <c r="F46" s="14">
        <f>F30+F35+F42</f>
        <v>151855778.45000002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f>E26+E46</f>
        <v>153362218.44</v>
      </c>
      <c r="F48" s="14">
        <f>F26+F46</f>
        <v>155100966.67000002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33"/>
      <c r="D56" s="33"/>
    </row>
    <row r="57" spans="1:6" ht="12.75" x14ac:dyDescent="0.2">
      <c r="A57" s="32" t="s">
        <v>61</v>
      </c>
      <c r="D57" s="32" t="s">
        <v>63</v>
      </c>
    </row>
    <row r="58" spans="1:6" ht="12.75" x14ac:dyDescent="0.2">
      <c r="A58" s="32" t="s">
        <v>62</v>
      </c>
      <c r="D58" s="32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2021-04-11T02:50:37Z</cp:lastPrinted>
  <dcterms:created xsi:type="dcterms:W3CDTF">2012-12-11T20:26:08Z</dcterms:created>
  <dcterms:modified xsi:type="dcterms:W3CDTF">2021-04-23T20:25:05Z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