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90" windowHeight="735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0">'Notas a los Edos Financieros'!$A$1:$D$50</definedName>
  </definedNames>
  <calcPr calcId="162913"/>
</workbook>
</file>

<file path=xl/calcChain.xml><?xml version="1.0" encoding="utf-8"?>
<calcChain xmlns="http://schemas.openxmlformats.org/spreadsheetml/2006/main">
  <c r="D62" i="62" l="1"/>
  <c r="D61" i="62" s="1"/>
  <c r="D48" i="62" s="1"/>
  <c r="C84" i="62" l="1"/>
  <c r="C62" i="62"/>
  <c r="C61" i="62" s="1"/>
  <c r="C48" i="62" s="1"/>
  <c r="C28" i="62" l="1"/>
  <c r="C20" i="62"/>
  <c r="D15" i="62"/>
  <c r="C15" i="62"/>
  <c r="C25" i="61"/>
  <c r="C21" i="61"/>
  <c r="C16" i="61"/>
  <c r="C117" i="60"/>
  <c r="C107" i="60"/>
  <c r="C100" i="60"/>
  <c r="C58" i="60"/>
  <c r="D103" i="59"/>
  <c r="C103" i="59"/>
  <c r="C99" i="60" l="1"/>
  <c r="C98" i="60" s="1"/>
  <c r="D54" i="59"/>
  <c r="E54" i="59"/>
  <c r="C54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C39" i="64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<sst xmlns="http://schemas.openxmlformats.org/spreadsheetml/2006/main" count="789" uniqueCount="569">
  <si>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</si>
  <si>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</si>
  <si>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</si>
  <si>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</si>
  <si>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</si>
  <si>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</si>
  <si>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</si>
  <si>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</si>
  <si>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</si>
  <si>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</si>
  <si>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</si>
  <si>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</si>
  <si>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</si>
  <si>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</si>
  <si>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</si>
  <si>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</si>
  <si>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</si>
  <si>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</si>
  <si>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</si>
  <si>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</si>
  <si>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</si>
  <si>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</si>
  <si>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</si>
  <si>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</si>
  <si>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</si>
  <si>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</si>
  <si>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</si>
  <si>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</si>
  <si>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</si>
  <si>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</si>
  <si>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</si>
  <si>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</si>
  <si>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</si>
  <si>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</si>
  <si>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</si>
  <si>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</si>
  <si>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</si>
  <si>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</si>
  <si>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</si>
  <si>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</si>
  <si>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</si>
  <si>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</si>
  <si>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</si>
  <si>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</si>
  <si>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</si>
  <si>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</si>
  <si>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</si>
  <si>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</si>
  <si>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</si>
  <si>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</si>
  <si>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</si>
  <si>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</si>
  <si>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</si>
  <si>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</si>
  <si>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</si>
  <si>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</si>
  <si>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</si>
  <si>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</si>
  <si>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</si>
  <si>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</si>
  <si>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</si>
  <si>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</si>
  <si>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</si>
  <si>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</si>
  <si>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</si>
  <si>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</si>
  <si>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</si>
  <si>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</si>
  <si>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</si>
  <si>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</si>
  <si>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</si>
  <si>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</si>
  <si>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</si>
  <si>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</si>
  <si>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</si>
  <si>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</si>
  <si>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</si>
  <si>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</si>
  <si>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</si>
  <si>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</si>
  <si>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</si>
  <si>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</si>
  <si>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</si>
  <si>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</si>
  <si>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</si>
  <si>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</si>
  <si>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</si>
  <si>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</si>
  <si>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</si>
  <si>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</si>
  <si>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</si>
  <si>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</si>
  <si>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</si>
  <si>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</si>
  <si>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</si>
  <si>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</si>
  <si>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</si>
  <si>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</si>
  <si>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</si>
  <si>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</si>
  <si>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</si>
  <si>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</si>
  <si>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</si>
  <si>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</si>
  <si>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</si>
  <si>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</si>
  <si>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</si>
  <si>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</si>
  <si>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</si>
  <si>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</si>
  <si>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</si>
  <si>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</si>
  <si>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</si>
  <si>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</si>
  <si>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</si>
  <si>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</si>
  <si>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</si>
  <si>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</si>
  <si>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</si>
  <si>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</si>
  <si>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</si>
  <si>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</si>
  <si>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</si>
  <si>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</si>
  <si>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</si>
  <si>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</si>
  <si>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</si>
  <si>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</si>
  <si>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</si>
  <si>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</si>
  <si>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</si>
  <si>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</si>
  <si>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</si>
  <si>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</si>
  <si>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</si>
  <si>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</si>
  <si>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</si>
  <si>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</si>
  <si>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</si>
  <si>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</si>
  <si>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</si>
  <si>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</si>
  <si>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</si>
  <si>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</si>
  <si>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</si>
  <si>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</si>
  <si>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</si>
  <si>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</si>
  <si>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</si>
  <si>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</si>
  <si>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</si>
  <si>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</si>
  <si>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</si>
  <si>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</si>
  <si>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</si>
  <si>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</si>
  <si>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</si>
  <si>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</si>
  <si>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</si>
  <si>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</si>
  <si>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</si>
  <si>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</si>
  <si>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</si>
  <si>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</si>
  <si>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</si>
  <si>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</si>
  <si>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</si>
  <si>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</si>
  <si>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</si>
  <si>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</si>
  <si>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</si>
  <si>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</si>
  <si>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</si>
  <si>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</si>
  <si>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</si>
  <si>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</si>
  <si>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</si>
  <si>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</si>
  <si>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</si>
  <si>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</si>
  <si>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</si>
  <si>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</si>
  <si>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</si>
  <si>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</si>
  <si>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</si>
  <si>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</si>
  <si>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</si>
  <si>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</si>
  <si>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</si>
  <si>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</si>
  <si>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</si>
  <si>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</si>
  <si>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</si>
  <si>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</si>
  <si>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</si>
  <si>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</si>
  <si>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</si>
  <si>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</si>
  <si>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</si>
  <si>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</si>
  <si>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</si>
  <si>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</si>
  <si>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</si>
  <si>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</si>
  <si>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</si>
  <si>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</si>
  <si>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</si>
  <si>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</si>
  <si>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</si>
  <si>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</si>
  <si>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</si>
  <si>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</si>
  <si>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</si>
  <si>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</si>
  <si>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</si>
  <si>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</si>
  <si>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</si>
  <si>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</si>
  <si>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</si>
  <si>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</si>
  <si>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</si>
  <si>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</si>
  <si>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</si>
  <si>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</si>
  <si>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</si>
  <si>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</si>
  <si>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</si>
  <si>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</si>
  <si>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</si>
  <si>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</si>
  <si>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</si>
  <si>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</si>
  <si>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</si>
  <si>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</si>
  <si>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</si>
  <si>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</si>
  <si>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</si>
  <si>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</si>
  <si>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</si>
  <si>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</si>
  <si>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</si>
  <si>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</si>
  <si>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</si>
  <si>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</si>
  <si>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</si>
  <si>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</si>
  <si>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</si>
  <si>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</si>
  <si>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</si>
  <si>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</si>
  <si>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</si>
  <si>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</si>
  <si>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</si>
  <si>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</si>
  <si>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</si>
  <si>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</si>
  <si>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</si>
  <si>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</si>
  <si>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</si>
  <si>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</si>
  <si>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</si>
  <si>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</si>
  <si>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</si>
  <si>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</si>
  <si>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</si>
  <si>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</si>
  <si>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</si>
  <si>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</si>
  <si>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</si>
  <si>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</si>
  <si>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</si>
  <si>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</si>
  <si>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</si>
  <si>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</si>
  <si>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</si>
  <si>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</si>
  <si>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</si>
  <si>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</si>
  <si>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</si>
  <si>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</si>
  <si>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</si>
  <si>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</si>
  <si>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</si>
  <si>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</si>
  <si>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</si>
  <si>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</si>
  <si>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</si>
  <si>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</si>
  <si>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</si>
  <si>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</si>
  <si>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</si>
  <si>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</si>
  <si>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</si>
  <si>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</si>
  <si>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</si>
  <si>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</si>
  <si>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</si>
  <si>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</si>
  <si>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</si>
  <si>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</si>
  <si>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</si>
  <si>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</si>
  <si>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</si>
  <si>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</si>
  <si>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</si>
  <si>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</si>
  <si>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</si>
  <si>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</si>
  <si>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</si>
  <si>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</si>
  <si>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</si>
  <si>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</si>
  <si>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</si>
  <si>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</si>
  <si>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</si>
  <si>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</si>
  <si>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</si>
  <si>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</si>
  <si>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</si>
  <si>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</si>
  <si>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</si>
  <si>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</si>
  <si>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</si>
  <si>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</si>
  <si>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</si>
  <si>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</si>
  <si>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</si>
  <si>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</si>
  <si>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</si>
  <si>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</si>
  <si>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</si>
  <si>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</si>
  <si>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</si>
  <si>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</si>
  <si>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</si>
  <si>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</si>
  <si>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</si>
  <si>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</si>
  <si>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</si>
  <si>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</si>
  <si>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</si>
  <si>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</si>
  <si>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</si>
  <si>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</si>
  <si>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</si>
  <si>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</si>
  <si>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</si>
  <si>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</si>
  <si>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</si>
  <si>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</si>
  <si>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</si>
  <si>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</si>
  <si>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</si>
  <si>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</si>
  <si>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</si>
  <si>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</si>
  <si>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</si>
  <si>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</si>
  <si>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</si>
  <si>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</si>
  <si>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</si>
  <si>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</si>
  <si>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</si>
  <si>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</si>
  <si>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</si>
  <si>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</si>
  <si>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</si>
  <si>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</si>
  <si>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</si>
  <si>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</si>
  <si>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</si>
  <si>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</si>
  <si>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</si>
  <si>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</si>
  <si>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</si>
  <si>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</si>
  <si>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</si>
  <si>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</si>
  <si>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</si>
  <si>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</si>
  <si>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</si>
  <si>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</si>
  <si>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</si>
  <si>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</si>
  <si>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</si>
  <si>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</si>
  <si>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</si>
  <si>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</si>
  <si>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</si>
  <si>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</si>
  <si>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</si>
  <si>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</si>
  <si>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</si>
  <si>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</si>
  <si>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</si>
  <si>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</si>
  <si>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</si>
  <si>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</si>
  <si>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</si>
  <si>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</si>
  <si>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</si>
  <si>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</si>
  <si>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</si>
  <si>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</si>
  <si>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</si>
  <si>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</si>
  <si>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</si>
  <si>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</si>
  <si>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</si>
  <si>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</si>
  <si>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</si>
  <si>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</si>
  <si>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</si>
  <si>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</si>
  <si>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</si>
  <si>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</si>
  <si>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</si>
  <si>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</si>
  <si>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</si>
  <si>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</si>
  <si>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</si>
  <si>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</si>
  <si>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</si>
  <si>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</si>
  <si>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</si>
  <si>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</si>
  <si>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</si>
  <si>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</si>
  <si>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</si>
  <si>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</si>
  <si>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</si>
  <si>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</si>
  <si>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</si>
  <si>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</si>
  <si>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</si>
  <si>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</si>
  <si>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</si>
  <si>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</si>
  <si>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</si>
  <si>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</si>
  <si>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</si>
  <si>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</si>
  <si>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</si>
  <si>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</si>
  <si>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</si>
  <si>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</si>
  <si>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</si>
  <si>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</si>
  <si>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</si>
  <si>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</si>
  <si>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</si>
  <si>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</si>
  <si>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</si>
  <si>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</si>
  <si>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</si>
  <si>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</si>
  <si>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</si>
  <si>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</si>
  <si>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</si>
  <si>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</si>
  <si>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</si>
  <si>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</si>
  <si>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</si>
  <si>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</si>
  <si>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</si>
  <si>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</si>
  <si>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</si>
  <si>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</si>
  <si>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</si>
  <si>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</si>
  <si>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</si>
  <si>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</si>
  <si>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</si>
  <si>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</si>
  <si>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</si>
  <si>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</si>
  <si>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</si>
  <si>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</si>
  <si>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</si>
  <si>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</si>
  <si>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</si>
  <si>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</si>
  <si>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</si>
  <si>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</si>
  <si>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</si>
  <si>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</si>
  <si>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</si>
  <si>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</si>
  <si>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</si>
  <si>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</si>
  <si>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</si>
  <si>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</si>
  <si>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</si>
  <si>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</si>
  <si>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</si>
  <si>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</si>
  <si>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</si>
  <si>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</si>
  <si>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</si>
  <si>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</si>
  <si>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</si>
  <si>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</si>
  <si>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</si>
  <si>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</si>
  <si>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</si>
  <si>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</si>
  <si>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</si>
  <si>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</si>
  <si>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</si>
  <si>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</si>
  <si>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</si>
  <si>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</si>
  <si>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</si>
  <si>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</si>
  <si>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</si>
  <si>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</si>
  <si>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</si>
  <si>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</si>
  <si>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</si>
  <si>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</si>
  <si>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</si>
  <si>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</si>
  <si>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</si>
  <si>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</si>
  <si>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</si>
  <si>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</si>
  <si>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</si>
  <si>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</si>
  <si>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</si>
  <si>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</si>
  <si>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</si>
  <si>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</si>
  <si>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</si>
  <si>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</si>
  <si>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</si>
  <si>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</si>
  <si>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</si>
  <si>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</si>
  <si>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</si>
  <si>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</si>
  <si>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</si>
  <si>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</si>
  <si>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</si>
  <si>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</si>
  <si>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</si>
  <si>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</si>
  <si>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</si>
  <si>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</si>
  <si>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</si>
  <si>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</si>
  <si>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</si>
  <si>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</si>
  <si>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</si>
  <si>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</si>
  <si>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</si>
  <si>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</si>
  <si>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</si>
  <si>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</si>
  <si>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</si>
  <si>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</si>
  <si>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</si>
  <si>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</si>
  <si>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</si>
  <si>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Tecnológico Superior del Sur de Guanajuato</t>
  </si>
  <si>
    <t>Correspondiente del 01 de Enero al 31 de Marzo del 2021</t>
  </si>
  <si>
    <t>_________________________</t>
  </si>
  <si>
    <t>Director General
Antonio Ramírez Vallejo</t>
  </si>
  <si>
    <t>Director Administrativo
Gerardo Gámez García</t>
  </si>
  <si>
    <t>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</si>
</sst>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9" fontId="9" fillId="0" borderId="0" xfId="8" applyNumberFormat="1" applyFont="1"/>
    <xf numFmtId="4" fontId="9" fillId="0" borderId="0" xfId="8" applyNumberFormat="1" applyFont="1"/>
    <xf numFmtId="10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9" fillId="0" borderId="0" xfId="8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164" fontId="5" fillId="0" borderId="0" xfId="0" applyNumberFormat="1" applyFont="1" applyFill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4"/>
    <cellStyle name="Millares 2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E49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23.140625" style="1" customWidth="1"/>
    <col min="4" max="16384" width="12.85546875" style="1"/>
  </cols>
  <sheetData>
    <row r="1" spans="1:4" ht="18.95" customHeight="1" x14ac:dyDescent="0.2">
      <c r="A1" s="133" t="s">
        <v>563</v>
      </c>
      <c r="B1" s="133"/>
      <c r="C1" s="12" t="s">
        <v>118</v>
      </c>
      <c r="D1" s="13">
        <v>2021</v>
      </c>
    </row>
    <row r="2" spans="1:4" x14ac:dyDescent="0.2">
      <c r="A2" s="134" t="s">
        <v>424</v>
      </c>
      <c r="B2" s="134"/>
      <c r="C2" s="12" t="s">
        <v>120</v>
      </c>
      <c r="D2" s="15" t="s">
        <v>530</v>
      </c>
    </row>
    <row r="3" spans="1:4" x14ac:dyDescent="0.2">
      <c r="A3" s="135" t="s">
        <v>564</v>
      </c>
      <c r="B3" s="135"/>
      <c r="C3" s="12" t="s">
        <v>121</v>
      </c>
      <c r="D3" s="13">
        <v>1</v>
      </c>
    </row>
    <row r="4" spans="1:4" x14ac:dyDescent="0.2">
      <c r="A4" s="95" t="s">
        <v>562</v>
      </c>
      <c r="B4" s="95"/>
      <c r="C4" s="96"/>
      <c r="D4" s="97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3"/>
    </row>
    <row r="12" spans="1:4" x14ac:dyDescent="0.2">
      <c r="A12" s="40" t="s">
        <v>5</v>
      </c>
      <c r="B12" s="41" t="s">
        <v>6</v>
      </c>
      <c r="C12" s="93"/>
    </row>
    <row r="13" spans="1:4" x14ac:dyDescent="0.2">
      <c r="A13" s="40" t="s">
        <v>90</v>
      </c>
      <c r="B13" s="41" t="s">
        <v>528</v>
      </c>
      <c r="C13" s="93"/>
    </row>
    <row r="14" spans="1:4" x14ac:dyDescent="0.2">
      <c r="A14" s="40" t="s">
        <v>7</v>
      </c>
      <c r="B14" s="41" t="s">
        <v>524</v>
      </c>
      <c r="C14" s="93"/>
    </row>
    <row r="15" spans="1:4" x14ac:dyDescent="0.2">
      <c r="A15" s="40" t="s">
        <v>8</v>
      </c>
      <c r="B15" s="41" t="s">
        <v>89</v>
      </c>
      <c r="C15" s="93"/>
    </row>
    <row r="16" spans="1:4" x14ac:dyDescent="0.2">
      <c r="A16" s="40" t="s">
        <v>9</v>
      </c>
      <c r="B16" s="41" t="s">
        <v>10</v>
      </c>
      <c r="C16" s="93"/>
    </row>
    <row r="17" spans="1:3" x14ac:dyDescent="0.2">
      <c r="A17" s="40" t="s">
        <v>11</v>
      </c>
      <c r="B17" s="41" t="s">
        <v>12</v>
      </c>
      <c r="C17" s="93"/>
    </row>
    <row r="18" spans="1:3" x14ac:dyDescent="0.2">
      <c r="A18" s="40" t="s">
        <v>13</v>
      </c>
      <c r="B18" s="41" t="s">
        <v>14</v>
      </c>
      <c r="C18" s="93"/>
    </row>
    <row r="19" spans="1:3" x14ac:dyDescent="0.2">
      <c r="A19" s="40" t="s">
        <v>15</v>
      </c>
      <c r="B19" s="41" t="s">
        <v>16</v>
      </c>
      <c r="C19" s="93"/>
    </row>
    <row r="20" spans="1:3" x14ac:dyDescent="0.2">
      <c r="A20" s="40" t="s">
        <v>17</v>
      </c>
      <c r="B20" s="41" t="s">
        <v>525</v>
      </c>
      <c r="C20" s="93"/>
    </row>
    <row r="21" spans="1:3" x14ac:dyDescent="0.2">
      <c r="A21" s="40" t="s">
        <v>18</v>
      </c>
      <c r="B21" s="41" t="s">
        <v>19</v>
      </c>
      <c r="C21" s="93"/>
    </row>
    <row r="22" spans="1:3" x14ac:dyDescent="0.2">
      <c r="A22" s="40" t="s">
        <v>20</v>
      </c>
      <c r="B22" s="41" t="s">
        <v>115</v>
      </c>
      <c r="C22" s="93"/>
    </row>
    <row r="23" spans="1:3" x14ac:dyDescent="0.2">
      <c r="A23" s="40" t="s">
        <v>21</v>
      </c>
      <c r="B23" s="41" t="s">
        <v>22</v>
      </c>
      <c r="C23" s="93"/>
    </row>
    <row r="24" spans="1:3" x14ac:dyDescent="0.2">
      <c r="A24" s="40" t="s">
        <v>504</v>
      </c>
      <c r="B24" s="41" t="s">
        <v>231</v>
      </c>
      <c r="C24" s="93"/>
    </row>
    <row r="25" spans="1:3" x14ac:dyDescent="0.2">
      <c r="A25" s="40" t="s">
        <v>505</v>
      </c>
      <c r="B25" s="41" t="s">
        <v>507</v>
      </c>
      <c r="C25" s="93"/>
    </row>
    <row r="26" spans="1:3" x14ac:dyDescent="0.2">
      <c r="A26" s="40" t="s">
        <v>506</v>
      </c>
      <c r="B26" s="41" t="s">
        <v>268</v>
      </c>
      <c r="C26" s="93"/>
    </row>
    <row r="27" spans="1:3" x14ac:dyDescent="0.2">
      <c r="A27" s="40" t="s">
        <v>508</v>
      </c>
      <c r="B27" s="41" t="s">
        <v>285</v>
      </c>
      <c r="C27" s="93"/>
    </row>
    <row r="28" spans="1:3" x14ac:dyDescent="0.2">
      <c r="A28" s="40" t="s">
        <v>23</v>
      </c>
      <c r="B28" s="41" t="s">
        <v>24</v>
      </c>
      <c r="C28" s="93"/>
    </row>
    <row r="29" spans="1:3" x14ac:dyDescent="0.2">
      <c r="A29" s="40" t="s">
        <v>25</v>
      </c>
      <c r="B29" s="41" t="s">
        <v>26</v>
      </c>
      <c r="C29" s="93"/>
    </row>
    <row r="30" spans="1:3" x14ac:dyDescent="0.2">
      <c r="A30" s="40" t="s">
        <v>27</v>
      </c>
      <c r="B30" s="41" t="s">
        <v>28</v>
      </c>
      <c r="C30" s="93"/>
    </row>
    <row r="31" spans="1:3" x14ac:dyDescent="0.2">
      <c r="A31" s="40" t="s">
        <v>29</v>
      </c>
      <c r="B31" s="41" t="s">
        <v>30</v>
      </c>
      <c r="C31" s="93"/>
    </row>
    <row r="32" spans="1:3" x14ac:dyDescent="0.2">
      <c r="A32" s="40" t="s">
        <v>41</v>
      </c>
      <c r="B32" s="41" t="s">
        <v>42</v>
      </c>
      <c r="C32" s="93"/>
    </row>
    <row r="33" spans="1:5" x14ac:dyDescent="0.2">
      <c r="A33" s="40"/>
      <c r="B33" s="41"/>
      <c r="C33" s="93"/>
    </row>
    <row r="34" spans="1:5" x14ac:dyDescent="0.2">
      <c r="A34" s="4"/>
      <c r="B34" s="6"/>
      <c r="C34" s="93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529</v>
      </c>
    </row>
    <row r="41" spans="1:5" ht="12" thickBot="1" x14ac:dyDescent="0.25">
      <c r="A41" s="8"/>
      <c r="B41" s="9"/>
    </row>
    <row r="43" spans="1:5" ht="32.25" customHeight="1" x14ac:dyDescent="0.2">
      <c r="A43" s="136" t="s">
        <v>561</v>
      </c>
      <c r="B43" s="136"/>
      <c r="C43" s="109"/>
      <c r="D43" s="109"/>
      <c r="E43" s="109"/>
    </row>
    <row r="48" spans="1:5" ht="12.75" x14ac:dyDescent="0.2">
      <c r="B48" s="110" t="s">
        <v>565</v>
      </c>
      <c r="C48" s="111" t="s">
        <v>565</v>
      </c>
    </row>
    <row r="49" spans="2:3" ht="25.5" x14ac:dyDescent="0.2">
      <c r="B49" s="112" t="s">
        <v>566</v>
      </c>
      <c r="C49" s="112" t="s">
        <v>567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5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37" t="str">
        <f>'Notas a los Edos Financieros'!A1</f>
        <v>Instituto Tecnológico Superior del Sur de Guanajuato</v>
      </c>
      <c r="B1" s="138"/>
      <c r="C1" s="138"/>
      <c r="D1" s="138"/>
      <c r="E1" s="138"/>
      <c r="F1" s="138"/>
      <c r="G1" s="12" t="s">
        <v>118</v>
      </c>
      <c r="H1" s="23">
        <f>'Notas a los Edos Financieros'!D1</f>
        <v>2021</v>
      </c>
    </row>
    <row r="2" spans="1:8" s="14" customFormat="1" ht="18.95" customHeight="1" x14ac:dyDescent="0.25">
      <c r="A2" s="137" t="s">
        <v>119</v>
      </c>
      <c r="B2" s="138"/>
      <c r="C2" s="138"/>
      <c r="D2" s="138"/>
      <c r="E2" s="138"/>
      <c r="F2" s="138"/>
      <c r="G2" s="12" t="s">
        <v>120</v>
      </c>
      <c r="H2" s="23" t="str">
        <f>'Notas a los Edos Financieros'!D2</f>
        <v>Trimestral</v>
      </c>
    </row>
    <row r="3" spans="1:8" s="14" customFormat="1" ht="18.95" customHeight="1" x14ac:dyDescent="0.25">
      <c r="A3" s="137" t="str">
        <f>'Notas a los Edos Financieros'!A3</f>
        <v>Correspondiente del 01 de Enero al 31 de Marzo del 2021</v>
      </c>
      <c r="B3" s="138"/>
      <c r="C3" s="138"/>
      <c r="D3" s="138"/>
      <c r="E3" s="138"/>
      <c r="F3" s="138"/>
      <c r="G3" s="12" t="s">
        <v>121</v>
      </c>
      <c r="H3" s="23">
        <f>'Notas a los Edos Financieros'!D3</f>
        <v>1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114">
        <v>1343150.25</v>
      </c>
    </row>
    <row r="9" spans="1:8" x14ac:dyDescent="0.2">
      <c r="A9" s="20">
        <v>1115</v>
      </c>
      <c r="B9" s="18" t="s">
        <v>124</v>
      </c>
      <c r="C9" s="114">
        <v>0</v>
      </c>
    </row>
    <row r="10" spans="1:8" x14ac:dyDescent="0.2">
      <c r="A10" s="20">
        <v>1121</v>
      </c>
      <c r="B10" s="18" t="s">
        <v>125</v>
      </c>
      <c r="C10" s="114">
        <v>0</v>
      </c>
    </row>
    <row r="11" spans="1:8" x14ac:dyDescent="0.2">
      <c r="A11" s="20">
        <v>1211</v>
      </c>
      <c r="B11" s="18" t="s">
        <v>126</v>
      </c>
      <c r="C11" s="114">
        <v>0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</row>
    <row r="15" spans="1:8" x14ac:dyDescent="0.2">
      <c r="A15" s="20">
        <v>1122</v>
      </c>
      <c r="B15" s="18" t="s">
        <v>127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116">
        <v>1450</v>
      </c>
      <c r="D20" s="116">
        <v>1450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135</v>
      </c>
      <c r="C21" s="116">
        <v>0</v>
      </c>
      <c r="D21" s="116">
        <v>0</v>
      </c>
      <c r="E21" s="22">
        <v>0</v>
      </c>
      <c r="F21" s="22">
        <v>0</v>
      </c>
      <c r="G21" s="22">
        <v>0</v>
      </c>
    </row>
    <row r="22" spans="1:8" x14ac:dyDescent="0.2">
      <c r="A22" s="107">
        <v>1126</v>
      </c>
      <c r="B22" s="108" t="s">
        <v>522</v>
      </c>
      <c r="C22" s="116">
        <v>0</v>
      </c>
      <c r="D22" s="116">
        <v>0</v>
      </c>
      <c r="E22" s="22">
        <v>0</v>
      </c>
      <c r="F22" s="22">
        <v>0</v>
      </c>
      <c r="G22" s="22">
        <v>0</v>
      </c>
    </row>
    <row r="23" spans="1:8" x14ac:dyDescent="0.2">
      <c r="A23" s="107">
        <v>1129</v>
      </c>
      <c r="B23" s="108" t="s">
        <v>523</v>
      </c>
      <c r="C23" s="116">
        <v>343530.72</v>
      </c>
      <c r="D23" s="116">
        <v>343530.72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136</v>
      </c>
      <c r="C24" s="116">
        <v>0</v>
      </c>
      <c r="D24" s="116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137</v>
      </c>
      <c r="C25" s="116">
        <v>0</v>
      </c>
      <c r="D25" s="116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138</v>
      </c>
      <c r="C26" s="116">
        <v>0</v>
      </c>
      <c r="D26" s="116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139</v>
      </c>
      <c r="C27" s="116">
        <v>0</v>
      </c>
      <c r="D27" s="116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140</v>
      </c>
      <c r="C28" s="116">
        <v>0</v>
      </c>
      <c r="D28" s="116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 x14ac:dyDescent="0.2">
      <c r="A32" s="20">
        <v>1140</v>
      </c>
      <c r="B32" s="18" t="s">
        <v>142</v>
      </c>
      <c r="C32" s="22">
        <v>0</v>
      </c>
    </row>
    <row r="33" spans="1:8" x14ac:dyDescent="0.2">
      <c r="A33" s="20">
        <v>1141</v>
      </c>
      <c r="B33" s="18" t="s">
        <v>143</v>
      </c>
      <c r="C33" s="22">
        <v>0</v>
      </c>
    </row>
    <row r="34" spans="1:8" x14ac:dyDescent="0.2">
      <c r="A34" s="20">
        <v>1142</v>
      </c>
      <c r="B34" s="18" t="s">
        <v>144</v>
      </c>
      <c r="C34" s="22">
        <v>0</v>
      </c>
    </row>
    <row r="35" spans="1:8" x14ac:dyDescent="0.2">
      <c r="A35" s="20">
        <v>1143</v>
      </c>
      <c r="B35" s="18" t="s">
        <v>145</v>
      </c>
      <c r="C35" s="22">
        <v>0</v>
      </c>
    </row>
    <row r="36" spans="1:8" x14ac:dyDescent="0.2">
      <c r="A36" s="20">
        <v>1144</v>
      </c>
      <c r="B36" s="18" t="s">
        <v>146</v>
      </c>
      <c r="C36" s="22">
        <v>0</v>
      </c>
    </row>
    <row r="37" spans="1:8" x14ac:dyDescent="0.2">
      <c r="A37" s="20">
        <v>1145</v>
      </c>
      <c r="B37" s="18" t="s">
        <v>147</v>
      </c>
      <c r="C37" s="22">
        <v>0</v>
      </c>
    </row>
    <row r="39" spans="1:8" x14ac:dyDescent="0.2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 x14ac:dyDescent="0.2">
      <c r="A41" s="20">
        <v>1150</v>
      </c>
      <c r="B41" s="18" t="s">
        <v>149</v>
      </c>
      <c r="C41" s="22">
        <v>0</v>
      </c>
    </row>
    <row r="42" spans="1:8" x14ac:dyDescent="0.2">
      <c r="A42" s="20">
        <v>1151</v>
      </c>
      <c r="B42" s="18" t="s">
        <v>150</v>
      </c>
      <c r="C42" s="22">
        <v>0</v>
      </c>
    </row>
    <row r="44" spans="1:8" x14ac:dyDescent="0.2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151</v>
      </c>
      <c r="C46" s="22">
        <v>0</v>
      </c>
    </row>
    <row r="48" spans="1:8" x14ac:dyDescent="0.2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152</v>
      </c>
      <c r="C50" s="22">
        <v>0</v>
      </c>
    </row>
    <row r="52" spans="1:8" x14ac:dyDescent="0.2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 x14ac:dyDescent="0.2">
      <c r="A54" s="20">
        <v>1230</v>
      </c>
      <c r="B54" s="18" t="s">
        <v>154</v>
      </c>
      <c r="C54" s="117">
        <f>SUM(C55:C61)</f>
        <v>126584895.41</v>
      </c>
      <c r="D54" s="119">
        <f t="shared" ref="D54:E54" si="0">SUM(D55:D61)</f>
        <v>0</v>
      </c>
      <c r="E54" s="119">
        <f t="shared" si="0"/>
        <v>4993139.13</v>
      </c>
      <c r="F54" s="118" t="s">
        <v>568</v>
      </c>
      <c r="G54" s="118"/>
    </row>
    <row r="55" spans="1:8" x14ac:dyDescent="0.2">
      <c r="A55" s="20">
        <v>1231</v>
      </c>
      <c r="B55" s="18" t="s">
        <v>155</v>
      </c>
      <c r="C55" s="119">
        <v>38941600</v>
      </c>
      <c r="D55" s="119">
        <v>0</v>
      </c>
      <c r="E55" s="119">
        <v>0</v>
      </c>
      <c r="F55" s="118"/>
      <c r="G55" s="118"/>
    </row>
    <row r="56" spans="1:8" x14ac:dyDescent="0.2">
      <c r="A56" s="20">
        <v>1232</v>
      </c>
      <c r="B56" s="18" t="s">
        <v>156</v>
      </c>
      <c r="C56" s="119">
        <v>0</v>
      </c>
      <c r="D56" s="119">
        <v>0</v>
      </c>
      <c r="E56" s="119">
        <v>0</v>
      </c>
      <c r="F56" s="118"/>
      <c r="G56" s="118"/>
    </row>
    <row r="57" spans="1:8" x14ac:dyDescent="0.2">
      <c r="A57" s="20">
        <v>1233</v>
      </c>
      <c r="B57" s="18" t="s">
        <v>157</v>
      </c>
      <c r="C57" s="119">
        <v>79574019.980000004</v>
      </c>
      <c r="D57" s="119">
        <v>0</v>
      </c>
      <c r="E57" s="119">
        <v>4993139.13</v>
      </c>
      <c r="F57" s="118" t="s">
        <v>568</v>
      </c>
      <c r="G57" s="118"/>
    </row>
    <row r="58" spans="1:8" x14ac:dyDescent="0.2">
      <c r="A58" s="20">
        <v>1234</v>
      </c>
      <c r="B58" s="18" t="s">
        <v>158</v>
      </c>
      <c r="C58" s="119">
        <v>0</v>
      </c>
      <c r="D58" s="119">
        <v>0</v>
      </c>
      <c r="E58" s="119">
        <v>0</v>
      </c>
      <c r="F58" s="118"/>
      <c r="G58" s="118"/>
    </row>
    <row r="59" spans="1:8" x14ac:dyDescent="0.2">
      <c r="A59" s="20">
        <v>1235</v>
      </c>
      <c r="B59" s="18" t="s">
        <v>159</v>
      </c>
      <c r="C59" s="119">
        <v>0</v>
      </c>
      <c r="D59" s="119">
        <v>0</v>
      </c>
      <c r="E59" s="119">
        <v>0</v>
      </c>
      <c r="F59" s="118"/>
      <c r="G59" s="118"/>
    </row>
    <row r="60" spans="1:8" x14ac:dyDescent="0.2">
      <c r="A60" s="20">
        <v>1236</v>
      </c>
      <c r="B60" s="18" t="s">
        <v>160</v>
      </c>
      <c r="C60" s="119">
        <v>8069275.4299999997</v>
      </c>
      <c r="D60" s="119">
        <v>0</v>
      </c>
      <c r="E60" s="119">
        <v>0</v>
      </c>
      <c r="F60" s="118"/>
      <c r="G60" s="118"/>
    </row>
    <row r="61" spans="1:8" x14ac:dyDescent="0.2">
      <c r="A61" s="20">
        <v>1239</v>
      </c>
      <c r="B61" s="18" t="s">
        <v>161</v>
      </c>
      <c r="C61" s="119">
        <v>0</v>
      </c>
      <c r="D61" s="119">
        <v>0</v>
      </c>
      <c r="E61" s="119">
        <v>0</v>
      </c>
      <c r="F61" s="118"/>
      <c r="G61" s="118"/>
    </row>
    <row r="62" spans="1:8" x14ac:dyDescent="0.2">
      <c r="A62" s="20">
        <v>1240</v>
      </c>
      <c r="B62" s="18" t="s">
        <v>162</v>
      </c>
      <c r="C62" s="117">
        <v>35693292.380000003</v>
      </c>
      <c r="D62" s="117">
        <v>0</v>
      </c>
      <c r="E62" s="117">
        <v>30955412.800000001</v>
      </c>
      <c r="F62" s="118" t="s">
        <v>568</v>
      </c>
      <c r="G62" s="118"/>
    </row>
    <row r="63" spans="1:8" x14ac:dyDescent="0.2">
      <c r="A63" s="20">
        <v>1241</v>
      </c>
      <c r="B63" s="18" t="s">
        <v>163</v>
      </c>
      <c r="C63" s="117">
        <v>19077070.219999999</v>
      </c>
      <c r="D63" s="117">
        <v>0</v>
      </c>
      <c r="E63" s="117">
        <v>17220348.359999999</v>
      </c>
      <c r="F63" s="118" t="s">
        <v>568</v>
      </c>
      <c r="G63" s="113">
        <v>0.1</v>
      </c>
    </row>
    <row r="64" spans="1:8" x14ac:dyDescent="0.2">
      <c r="A64" s="20">
        <v>1242</v>
      </c>
      <c r="B64" s="18" t="s">
        <v>164</v>
      </c>
      <c r="C64" s="117">
        <v>3609283.49</v>
      </c>
      <c r="D64" s="117">
        <v>0</v>
      </c>
      <c r="E64" s="117">
        <v>2752513.09</v>
      </c>
      <c r="F64" s="118" t="s">
        <v>568</v>
      </c>
      <c r="G64" s="113">
        <v>0.1</v>
      </c>
    </row>
    <row r="65" spans="1:8" x14ac:dyDescent="0.2">
      <c r="A65" s="20">
        <v>1243</v>
      </c>
      <c r="B65" s="18" t="s">
        <v>165</v>
      </c>
      <c r="C65" s="117">
        <v>1641488.15</v>
      </c>
      <c r="D65" s="117">
        <v>0</v>
      </c>
      <c r="E65" s="117">
        <v>1064101.8700000001</v>
      </c>
      <c r="F65" s="118" t="s">
        <v>568</v>
      </c>
      <c r="G65" s="115">
        <v>0.36399999999999999</v>
      </c>
    </row>
    <row r="66" spans="1:8" x14ac:dyDescent="0.2">
      <c r="A66" s="20">
        <v>1244</v>
      </c>
      <c r="B66" s="18" t="s">
        <v>166</v>
      </c>
      <c r="C66" s="117">
        <v>5227263.28</v>
      </c>
      <c r="D66" s="117">
        <v>0</v>
      </c>
      <c r="E66" s="117">
        <v>4935034.17</v>
      </c>
      <c r="F66" s="118" t="s">
        <v>568</v>
      </c>
      <c r="G66" s="113">
        <v>0.25</v>
      </c>
    </row>
    <row r="67" spans="1:8" x14ac:dyDescent="0.2">
      <c r="A67" s="20">
        <v>1245</v>
      </c>
      <c r="B67" s="18" t="s">
        <v>167</v>
      </c>
      <c r="C67" s="117">
        <v>0</v>
      </c>
      <c r="D67" s="117">
        <v>0</v>
      </c>
      <c r="E67" s="117">
        <v>0</v>
      </c>
      <c r="F67" s="118"/>
      <c r="G67" s="118"/>
    </row>
    <row r="68" spans="1:8" x14ac:dyDescent="0.2">
      <c r="A68" s="20">
        <v>1246</v>
      </c>
      <c r="B68" s="18" t="s">
        <v>168</v>
      </c>
      <c r="C68" s="117">
        <v>6097079.2400000002</v>
      </c>
      <c r="D68" s="117">
        <v>0</v>
      </c>
      <c r="E68" s="117">
        <v>4983415.3099999996</v>
      </c>
      <c r="F68" s="118" t="s">
        <v>568</v>
      </c>
      <c r="G68" s="113">
        <v>0.1</v>
      </c>
    </row>
    <row r="69" spans="1:8" x14ac:dyDescent="0.2">
      <c r="A69" s="20">
        <v>1247</v>
      </c>
      <c r="B69" s="18" t="s">
        <v>169</v>
      </c>
      <c r="C69" s="117">
        <v>41108</v>
      </c>
      <c r="D69" s="117">
        <v>0</v>
      </c>
      <c r="E69" s="117">
        <v>0</v>
      </c>
      <c r="F69" s="118" t="s">
        <v>568</v>
      </c>
      <c r="G69" s="118"/>
    </row>
    <row r="70" spans="1:8" x14ac:dyDescent="0.2">
      <c r="A70" s="20">
        <v>1248</v>
      </c>
      <c r="B70" s="18" t="s">
        <v>170</v>
      </c>
      <c r="C70" s="117">
        <v>0</v>
      </c>
      <c r="D70" s="117">
        <v>0</v>
      </c>
      <c r="E70" s="117">
        <v>0</v>
      </c>
    </row>
    <row r="72" spans="1:8" x14ac:dyDescent="0.2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 x14ac:dyDescent="0.2">
      <c r="A74" s="20">
        <v>1250</v>
      </c>
      <c r="B74" s="18" t="s">
        <v>172</v>
      </c>
      <c r="C74" s="22">
        <v>0</v>
      </c>
      <c r="D74" s="22">
        <v>0</v>
      </c>
      <c r="E74" s="22">
        <v>0</v>
      </c>
    </row>
    <row r="75" spans="1:8" x14ac:dyDescent="0.2">
      <c r="A75" s="20">
        <v>1251</v>
      </c>
      <c r="B75" s="18" t="s">
        <v>173</v>
      </c>
      <c r="C75" s="22">
        <v>0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174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175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176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177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186</v>
      </c>
      <c r="C90" s="22">
        <v>0</v>
      </c>
    </row>
    <row r="91" spans="1:8" x14ac:dyDescent="0.2">
      <c r="A91" s="20">
        <v>1161</v>
      </c>
      <c r="B91" s="18" t="s">
        <v>187</v>
      </c>
      <c r="C91" s="22">
        <v>0</v>
      </c>
    </row>
    <row r="92" spans="1:8" x14ac:dyDescent="0.2">
      <c r="A92" s="20">
        <v>1162</v>
      </c>
      <c r="B92" s="18" t="s">
        <v>188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189</v>
      </c>
      <c r="C96" s="22">
        <v>0</v>
      </c>
    </row>
    <row r="97" spans="1:8" x14ac:dyDescent="0.2">
      <c r="A97" s="20">
        <v>1291</v>
      </c>
      <c r="B97" s="18" t="s">
        <v>190</v>
      </c>
      <c r="C97" s="22">
        <v>0</v>
      </c>
    </row>
    <row r="98" spans="1:8" x14ac:dyDescent="0.2">
      <c r="A98" s="20">
        <v>1292</v>
      </c>
      <c r="B98" s="18" t="s">
        <v>191</v>
      </c>
      <c r="C98" s="22">
        <v>0</v>
      </c>
    </row>
    <row r="99" spans="1:8" x14ac:dyDescent="0.2">
      <c r="A99" s="20">
        <v>1293</v>
      </c>
      <c r="B99" s="18" t="s">
        <v>192</v>
      </c>
      <c r="C99" s="22">
        <v>0</v>
      </c>
    </row>
    <row r="101" spans="1:8" x14ac:dyDescent="0.2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 x14ac:dyDescent="0.2">
      <c r="A103" s="20">
        <v>2110</v>
      </c>
      <c r="B103" s="18" t="s">
        <v>195</v>
      </c>
      <c r="C103" s="22">
        <f>SUM(C104:C116)</f>
        <v>1219741.43</v>
      </c>
      <c r="D103" s="120">
        <f>SUM(D104:D116)</f>
        <v>1219741.43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2111</v>
      </c>
      <c r="B104" s="18" t="s">
        <v>196</v>
      </c>
      <c r="C104" s="119">
        <v>0</v>
      </c>
      <c r="D104" s="119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197</v>
      </c>
      <c r="C105" s="119">
        <v>0</v>
      </c>
      <c r="D105" s="119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198</v>
      </c>
      <c r="C106" s="119">
        <v>0</v>
      </c>
      <c r="D106" s="119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199</v>
      </c>
      <c r="C107" s="119">
        <v>0</v>
      </c>
      <c r="D107" s="119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200</v>
      </c>
      <c r="C108" s="119">
        <v>0</v>
      </c>
      <c r="D108" s="119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201</v>
      </c>
      <c r="C109" s="119">
        <v>0</v>
      </c>
      <c r="D109" s="119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202</v>
      </c>
      <c r="C110" s="119">
        <v>809810</v>
      </c>
      <c r="D110" s="119">
        <v>809810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2118</v>
      </c>
      <c r="B111" s="18" t="s">
        <v>203</v>
      </c>
      <c r="C111" s="119">
        <v>0</v>
      </c>
      <c r="D111" s="119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204</v>
      </c>
      <c r="C112" s="119">
        <v>409931.43</v>
      </c>
      <c r="D112" s="120">
        <v>409931.43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205</v>
      </c>
      <c r="C113" s="119">
        <v>0</v>
      </c>
      <c r="D113" s="119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206</v>
      </c>
      <c r="C114" s="119">
        <v>0</v>
      </c>
      <c r="D114" s="119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207</v>
      </c>
      <c r="C115" s="119">
        <v>0</v>
      </c>
      <c r="D115" s="119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208</v>
      </c>
      <c r="C116" s="119">
        <v>0</v>
      </c>
      <c r="D116" s="119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209</v>
      </c>
      <c r="C120" s="22">
        <v>0</v>
      </c>
    </row>
    <row r="121" spans="1:8" x14ac:dyDescent="0.2">
      <c r="A121" s="20">
        <v>2161</v>
      </c>
      <c r="B121" s="18" t="s">
        <v>210</v>
      </c>
      <c r="C121" s="22">
        <v>0</v>
      </c>
    </row>
    <row r="122" spans="1:8" x14ac:dyDescent="0.2">
      <c r="A122" s="20">
        <v>2162</v>
      </c>
      <c r="B122" s="18" t="s">
        <v>211</v>
      </c>
      <c r="C122" s="22">
        <v>0</v>
      </c>
    </row>
    <row r="123" spans="1:8" x14ac:dyDescent="0.2">
      <c r="A123" s="20">
        <v>2163</v>
      </c>
      <c r="B123" s="18" t="s">
        <v>212</v>
      </c>
      <c r="C123" s="22">
        <v>0</v>
      </c>
    </row>
    <row r="124" spans="1:8" x14ac:dyDescent="0.2">
      <c r="A124" s="20">
        <v>2164</v>
      </c>
      <c r="B124" s="18" t="s">
        <v>213</v>
      </c>
      <c r="C124" s="22">
        <v>0</v>
      </c>
    </row>
    <row r="125" spans="1:8" x14ac:dyDescent="0.2">
      <c r="A125" s="20">
        <v>2165</v>
      </c>
      <c r="B125" s="18" t="s">
        <v>214</v>
      </c>
      <c r="C125" s="22">
        <v>0</v>
      </c>
    </row>
    <row r="126" spans="1:8" x14ac:dyDescent="0.2">
      <c r="A126" s="20">
        <v>2166</v>
      </c>
      <c r="B126" s="18" t="s">
        <v>215</v>
      </c>
      <c r="C126" s="22">
        <v>0</v>
      </c>
    </row>
    <row r="127" spans="1:8" x14ac:dyDescent="0.2">
      <c r="A127" s="20">
        <v>2250</v>
      </c>
      <c r="B127" s="18" t="s">
        <v>216</v>
      </c>
      <c r="C127" s="22">
        <v>0</v>
      </c>
    </row>
    <row r="128" spans="1:8" x14ac:dyDescent="0.2">
      <c r="A128" s="20">
        <v>2251</v>
      </c>
      <c r="B128" s="18" t="s">
        <v>217</v>
      </c>
      <c r="C128" s="22">
        <v>0</v>
      </c>
    </row>
    <row r="129" spans="1:8" x14ac:dyDescent="0.2">
      <c r="A129" s="20">
        <v>2252</v>
      </c>
      <c r="B129" s="18" t="s">
        <v>218</v>
      </c>
      <c r="C129" s="22">
        <v>0</v>
      </c>
    </row>
    <row r="130" spans="1:8" x14ac:dyDescent="0.2">
      <c r="A130" s="20">
        <v>2253</v>
      </c>
      <c r="B130" s="18" t="s">
        <v>219</v>
      </c>
      <c r="C130" s="22">
        <v>0</v>
      </c>
    </row>
    <row r="131" spans="1:8" x14ac:dyDescent="0.2">
      <c r="A131" s="20">
        <v>2254</v>
      </c>
      <c r="B131" s="18" t="s">
        <v>220</v>
      </c>
      <c r="C131" s="22">
        <v>0</v>
      </c>
    </row>
    <row r="132" spans="1:8" x14ac:dyDescent="0.2">
      <c r="A132" s="20">
        <v>2255</v>
      </c>
      <c r="B132" s="18" t="s">
        <v>221</v>
      </c>
      <c r="C132" s="22">
        <v>0</v>
      </c>
    </row>
    <row r="133" spans="1:8" x14ac:dyDescent="0.2">
      <c r="A133" s="20">
        <v>2256</v>
      </c>
      <c r="B133" s="18" t="s">
        <v>222</v>
      </c>
      <c r="C133" s="22">
        <v>0</v>
      </c>
    </row>
    <row r="135" spans="1:8" x14ac:dyDescent="0.2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x14ac:dyDescent="0.2">
      <c r="A137" s="20">
        <v>2159</v>
      </c>
      <c r="B137" s="18" t="s">
        <v>223</v>
      </c>
      <c r="C137" s="22">
        <v>0</v>
      </c>
    </row>
    <row r="138" spans="1:8" x14ac:dyDescent="0.2">
      <c r="A138" s="20">
        <v>2199</v>
      </c>
      <c r="B138" s="18" t="s">
        <v>224</v>
      </c>
      <c r="C138" s="22">
        <v>0.02</v>
      </c>
    </row>
    <row r="139" spans="1:8" x14ac:dyDescent="0.2">
      <c r="A139" s="20">
        <v>2240</v>
      </c>
      <c r="B139" s="18" t="s">
        <v>225</v>
      </c>
      <c r="C139" s="22">
        <v>0</v>
      </c>
    </row>
    <row r="140" spans="1:8" x14ac:dyDescent="0.2">
      <c r="A140" s="20">
        <v>2241</v>
      </c>
      <c r="B140" s="18" t="s">
        <v>226</v>
      </c>
      <c r="C140" s="22">
        <v>0</v>
      </c>
    </row>
    <row r="141" spans="1:8" x14ac:dyDescent="0.2">
      <c r="A141" s="20">
        <v>2242</v>
      </c>
      <c r="B141" s="18" t="s">
        <v>227</v>
      </c>
      <c r="C141" s="22">
        <v>0</v>
      </c>
    </row>
    <row r="142" spans="1:8" x14ac:dyDescent="0.2">
      <c r="A142" s="20">
        <v>2249</v>
      </c>
      <c r="B142" s="18" t="s">
        <v>228</v>
      </c>
      <c r="C142" s="22">
        <v>0</v>
      </c>
    </row>
    <row r="144" spans="1:8" x14ac:dyDescent="0.2">
      <c r="B144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34" t="str">
        <f>ESF!A1</f>
        <v>Instituto Tecnológico Superior del Sur de Guanajuato</v>
      </c>
      <c r="B1" s="134"/>
      <c r="C1" s="134"/>
      <c r="D1" s="12" t="s">
        <v>118</v>
      </c>
      <c r="E1" s="23">
        <f>'Notas a los Edos Financieros'!D1</f>
        <v>2021</v>
      </c>
    </row>
    <row r="2" spans="1:5" s="14" customFormat="1" ht="18.95" customHeight="1" x14ac:dyDescent="0.25">
      <c r="A2" s="134" t="s">
        <v>229</v>
      </c>
      <c r="B2" s="134"/>
      <c r="C2" s="134"/>
      <c r="D2" s="12" t="s">
        <v>120</v>
      </c>
      <c r="E2" s="23" t="str">
        <f>'Notas a los Edos Financieros'!D2</f>
        <v>Trimestral</v>
      </c>
    </row>
    <row r="3" spans="1:5" s="14" customFormat="1" ht="18.95" customHeight="1" x14ac:dyDescent="0.25">
      <c r="A3" s="134" t="str">
        <f>ESF!A3</f>
        <v>Correspondiente del 01 de Enero al 31 de Marzo del 2021</v>
      </c>
      <c r="B3" s="134"/>
      <c r="C3" s="134"/>
      <c r="D3" s="12" t="s">
        <v>121</v>
      </c>
      <c r="E3" s="23">
        <f>'Notas a los Edos Financieros'!D3</f>
        <v>1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501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 x14ac:dyDescent="0.2">
      <c r="A8" s="45">
        <v>4100</v>
      </c>
      <c r="B8" s="46" t="s">
        <v>231</v>
      </c>
      <c r="C8" s="49">
        <v>3591679.2</v>
      </c>
      <c r="D8" s="46"/>
      <c r="E8" s="44"/>
    </row>
    <row r="9" spans="1:5" x14ac:dyDescent="0.2">
      <c r="A9" s="45">
        <v>4110</v>
      </c>
      <c r="B9" s="46" t="s">
        <v>232</v>
      </c>
      <c r="C9" s="49">
        <v>0</v>
      </c>
      <c r="D9" s="46"/>
      <c r="E9" s="44"/>
    </row>
    <row r="10" spans="1:5" x14ac:dyDescent="0.2">
      <c r="A10" s="45">
        <v>4111</v>
      </c>
      <c r="B10" s="46" t="s">
        <v>233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234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235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236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237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238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239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425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240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241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242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426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243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244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245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246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247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427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248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249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250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251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428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252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429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429</v>
      </c>
      <c r="C35" s="49">
        <v>0</v>
      </c>
      <c r="D35" s="46"/>
      <c r="E35" s="44"/>
    </row>
    <row r="36" spans="1:5" ht="22.5" x14ac:dyDescent="0.2">
      <c r="A36" s="45">
        <v>4154</v>
      </c>
      <c r="B36" s="47" t="s">
        <v>430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431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253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254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255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256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257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432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258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259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433</v>
      </c>
      <c r="C46" s="49">
        <v>3591679.2</v>
      </c>
      <c r="D46" s="46"/>
      <c r="E46" s="44"/>
    </row>
    <row r="47" spans="1:5" x14ac:dyDescent="0.2">
      <c r="A47" s="45">
        <v>4171</v>
      </c>
      <c r="B47" s="46" t="s">
        <v>434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435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436</v>
      </c>
      <c r="C49" s="49">
        <v>3591679.2</v>
      </c>
      <c r="D49" s="46"/>
      <c r="E49" s="44"/>
    </row>
    <row r="50" spans="1:5" ht="22.5" x14ac:dyDescent="0.2">
      <c r="A50" s="45">
        <v>4174</v>
      </c>
      <c r="B50" s="47" t="s">
        <v>437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438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439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440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441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502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230</v>
      </c>
      <c r="E57" s="43"/>
    </row>
    <row r="58" spans="1:5" ht="33.75" x14ac:dyDescent="0.2">
      <c r="A58" s="45">
        <v>4200</v>
      </c>
      <c r="B58" s="47" t="s">
        <v>442</v>
      </c>
      <c r="C58" s="49">
        <f>C59+C65</f>
        <v>15526570</v>
      </c>
      <c r="D58" s="46"/>
      <c r="E58" s="44"/>
    </row>
    <row r="59" spans="1:5" ht="22.5" x14ac:dyDescent="0.2">
      <c r="A59" s="45">
        <v>4210</v>
      </c>
      <c r="B59" s="47" t="s">
        <v>443</v>
      </c>
      <c r="C59" s="49">
        <v>6901792</v>
      </c>
      <c r="D59" s="46"/>
      <c r="E59" s="44"/>
    </row>
    <row r="60" spans="1:5" x14ac:dyDescent="0.2">
      <c r="A60" s="45">
        <v>4211</v>
      </c>
      <c r="B60" s="46" t="s">
        <v>260</v>
      </c>
      <c r="C60" s="49">
        <v>0</v>
      </c>
      <c r="D60" s="46"/>
      <c r="E60" s="44"/>
    </row>
    <row r="61" spans="1:5" x14ac:dyDescent="0.2">
      <c r="A61" s="45">
        <v>4212</v>
      </c>
      <c r="B61" s="46" t="s">
        <v>261</v>
      </c>
      <c r="C61" s="49">
        <v>0</v>
      </c>
      <c r="D61" s="46"/>
      <c r="E61" s="44"/>
    </row>
    <row r="62" spans="1:5" x14ac:dyDescent="0.2">
      <c r="A62" s="45">
        <v>4213</v>
      </c>
      <c r="B62" s="46" t="s">
        <v>262</v>
      </c>
      <c r="C62" s="49">
        <v>6901792</v>
      </c>
      <c r="D62" s="46"/>
      <c r="E62" s="44"/>
    </row>
    <row r="63" spans="1:5" x14ac:dyDescent="0.2">
      <c r="A63" s="45">
        <v>4214</v>
      </c>
      <c r="B63" s="46" t="s">
        <v>444</v>
      </c>
      <c r="C63" s="49">
        <v>0</v>
      </c>
      <c r="D63" s="46"/>
      <c r="E63" s="44"/>
    </row>
    <row r="64" spans="1:5" x14ac:dyDescent="0.2">
      <c r="A64" s="45">
        <v>4215</v>
      </c>
      <c r="B64" s="46" t="s">
        <v>445</v>
      </c>
      <c r="C64" s="49">
        <v>0</v>
      </c>
      <c r="D64" s="46"/>
      <c r="E64" s="44"/>
    </row>
    <row r="65" spans="1:5" x14ac:dyDescent="0.2">
      <c r="A65" s="45">
        <v>4220</v>
      </c>
      <c r="B65" s="46" t="s">
        <v>263</v>
      </c>
      <c r="C65" s="49">
        <v>8624778</v>
      </c>
      <c r="D65" s="46"/>
      <c r="E65" s="44"/>
    </row>
    <row r="66" spans="1:5" x14ac:dyDescent="0.2">
      <c r="A66" s="45">
        <v>4221</v>
      </c>
      <c r="B66" s="46" t="s">
        <v>264</v>
      </c>
      <c r="C66" s="49">
        <v>8624778</v>
      </c>
      <c r="D66" s="46"/>
      <c r="E66" s="44"/>
    </row>
    <row r="67" spans="1:5" x14ac:dyDescent="0.2">
      <c r="A67" s="45">
        <v>4223</v>
      </c>
      <c r="B67" s="46" t="s">
        <v>265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267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446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526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x14ac:dyDescent="0.2">
      <c r="A73" s="48">
        <v>4300</v>
      </c>
      <c r="B73" s="46" t="s">
        <v>268</v>
      </c>
      <c r="C73" s="49">
        <v>43054.59</v>
      </c>
      <c r="D73" s="46"/>
      <c r="E73" s="46"/>
    </row>
    <row r="74" spans="1:5" x14ac:dyDescent="0.2">
      <c r="A74" s="48">
        <v>4310</v>
      </c>
      <c r="B74" s="46" t="s">
        <v>269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447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270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271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272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273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274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275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276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277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277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278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278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279</v>
      </c>
      <c r="C87" s="49">
        <v>43054.59</v>
      </c>
      <c r="D87" s="46"/>
      <c r="E87" s="46"/>
    </row>
    <row r="88" spans="1:5" x14ac:dyDescent="0.2">
      <c r="A88" s="48">
        <v>4392</v>
      </c>
      <c r="B88" s="46" t="s">
        <v>280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448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281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282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283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449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279</v>
      </c>
      <c r="C94" s="49">
        <v>43054.59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503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284</v>
      </c>
      <c r="E97" s="43" t="s">
        <v>133</v>
      </c>
    </row>
    <row r="98" spans="1:5" x14ac:dyDescent="0.2">
      <c r="A98" s="48">
        <v>5000</v>
      </c>
      <c r="B98" s="46" t="s">
        <v>285</v>
      </c>
      <c r="C98" s="49">
        <f>C99+C127</f>
        <v>11581483.209999999</v>
      </c>
      <c r="D98" s="124">
        <v>1</v>
      </c>
      <c r="E98" s="46"/>
    </row>
    <row r="99" spans="1:5" x14ac:dyDescent="0.2">
      <c r="A99" s="48">
        <v>5100</v>
      </c>
      <c r="B99" s="46" t="s">
        <v>286</v>
      </c>
      <c r="C99" s="49">
        <f>C100+C107+C117</f>
        <v>11579483.209999999</v>
      </c>
      <c r="D99" s="124">
        <v>0.99982731054703999</v>
      </c>
      <c r="E99" s="46"/>
    </row>
    <row r="100" spans="1:5" x14ac:dyDescent="0.2">
      <c r="A100" s="48">
        <v>5110</v>
      </c>
      <c r="B100" s="46" t="s">
        <v>287</v>
      </c>
      <c r="C100" s="49">
        <f>SUM(C101:C106)</f>
        <v>10714009.469999999</v>
      </c>
      <c r="D100" s="124">
        <v>0.9250982171911295</v>
      </c>
      <c r="E100" s="46"/>
    </row>
    <row r="101" spans="1:5" x14ac:dyDescent="0.2">
      <c r="A101" s="48">
        <v>5111</v>
      </c>
      <c r="B101" s="46" t="s">
        <v>288</v>
      </c>
      <c r="C101" s="121">
        <v>6764557.5599999996</v>
      </c>
      <c r="D101" s="124">
        <v>0.5840838722763213</v>
      </c>
      <c r="E101" s="46"/>
    </row>
    <row r="102" spans="1:5" x14ac:dyDescent="0.2">
      <c r="A102" s="48">
        <v>5112</v>
      </c>
      <c r="B102" s="46" t="s">
        <v>289</v>
      </c>
      <c r="C102" s="121">
        <v>106020</v>
      </c>
      <c r="D102" s="124">
        <v>9.1542679014081137E-3</v>
      </c>
      <c r="E102" s="46"/>
    </row>
    <row r="103" spans="1:5" x14ac:dyDescent="0.2">
      <c r="A103" s="48">
        <v>5113</v>
      </c>
      <c r="B103" s="46" t="s">
        <v>290</v>
      </c>
      <c r="C103" s="121">
        <v>1740185.27</v>
      </c>
      <c r="D103" s="124">
        <v>0.15025582116265057</v>
      </c>
      <c r="E103" s="46"/>
    </row>
    <row r="104" spans="1:5" x14ac:dyDescent="0.2">
      <c r="A104" s="48">
        <v>5114</v>
      </c>
      <c r="B104" s="46" t="s">
        <v>291</v>
      </c>
      <c r="C104" s="121">
        <v>1217407.1100000001</v>
      </c>
      <c r="D104" s="124">
        <v>0.10511668392774022</v>
      </c>
      <c r="E104" s="46"/>
    </row>
    <row r="105" spans="1:5" x14ac:dyDescent="0.2">
      <c r="A105" s="48">
        <v>5115</v>
      </c>
      <c r="B105" s="46" t="s">
        <v>292</v>
      </c>
      <c r="C105" s="121">
        <v>548709.61</v>
      </c>
      <c r="D105" s="124">
        <v>4.7378181192389783E-2</v>
      </c>
      <c r="E105" s="46"/>
    </row>
    <row r="106" spans="1:5" x14ac:dyDescent="0.2">
      <c r="A106" s="48">
        <v>5116</v>
      </c>
      <c r="B106" s="46" t="s">
        <v>293</v>
      </c>
      <c r="C106" s="121">
        <v>337129.92</v>
      </c>
      <c r="D106" s="124">
        <v>2.9109390730619557E-2</v>
      </c>
      <c r="E106" s="46"/>
    </row>
    <row r="107" spans="1:5" x14ac:dyDescent="0.2">
      <c r="A107" s="48">
        <v>5120</v>
      </c>
      <c r="B107" s="46" t="s">
        <v>294</v>
      </c>
      <c r="C107" s="49">
        <f>SUM(C108:C116)</f>
        <v>125314.63</v>
      </c>
      <c r="D107" s="124">
        <v>1.0820257451290647E-2</v>
      </c>
      <c r="E107" s="46"/>
    </row>
    <row r="108" spans="1:5" x14ac:dyDescent="0.2">
      <c r="A108" s="48">
        <v>5121</v>
      </c>
      <c r="B108" s="46" t="s">
        <v>295</v>
      </c>
      <c r="C108" s="122">
        <v>29875.8</v>
      </c>
      <c r="D108" s="124">
        <v>2.5796177793707652E-3</v>
      </c>
      <c r="E108" s="46"/>
    </row>
    <row r="109" spans="1:5" x14ac:dyDescent="0.2">
      <c r="A109" s="48">
        <v>5122</v>
      </c>
      <c r="B109" s="46" t="s">
        <v>296</v>
      </c>
      <c r="C109" s="122">
        <v>0</v>
      </c>
      <c r="D109" s="124">
        <v>0</v>
      </c>
      <c r="E109" s="46"/>
    </row>
    <row r="110" spans="1:5" x14ac:dyDescent="0.2">
      <c r="A110" s="48">
        <v>5123</v>
      </c>
      <c r="B110" s="46" t="s">
        <v>297</v>
      </c>
      <c r="C110" s="122">
        <v>0</v>
      </c>
      <c r="D110" s="124">
        <v>0</v>
      </c>
      <c r="E110" s="46"/>
    </row>
    <row r="111" spans="1:5" x14ac:dyDescent="0.2">
      <c r="A111" s="48">
        <v>5124</v>
      </c>
      <c r="B111" s="46" t="s">
        <v>298</v>
      </c>
      <c r="C111" s="122">
        <v>0</v>
      </c>
      <c r="D111" s="124">
        <v>0</v>
      </c>
      <c r="E111" s="46"/>
    </row>
    <row r="112" spans="1:5" x14ac:dyDescent="0.2">
      <c r="A112" s="48">
        <v>5125</v>
      </c>
      <c r="B112" s="46" t="s">
        <v>299</v>
      </c>
      <c r="C112" s="122">
        <v>0</v>
      </c>
      <c r="D112" s="124">
        <v>0</v>
      </c>
      <c r="E112" s="46"/>
    </row>
    <row r="113" spans="1:5" x14ac:dyDescent="0.2">
      <c r="A113" s="48">
        <v>5126</v>
      </c>
      <c r="B113" s="46" t="s">
        <v>300</v>
      </c>
      <c r="C113" s="122">
        <v>29269.75</v>
      </c>
      <c r="D113" s="124">
        <v>2.5272885578875698E-3</v>
      </c>
      <c r="E113" s="46"/>
    </row>
    <row r="114" spans="1:5" x14ac:dyDescent="0.2">
      <c r="A114" s="48">
        <v>5127</v>
      </c>
      <c r="B114" s="46" t="s">
        <v>301</v>
      </c>
      <c r="C114" s="122">
        <v>39625</v>
      </c>
      <c r="D114" s="124">
        <v>3.4214097867694446E-3</v>
      </c>
      <c r="E114" s="46"/>
    </row>
    <row r="115" spans="1:5" x14ac:dyDescent="0.2">
      <c r="A115" s="48">
        <v>5128</v>
      </c>
      <c r="B115" s="46" t="s">
        <v>302</v>
      </c>
      <c r="C115" s="122">
        <v>0</v>
      </c>
      <c r="D115" s="124">
        <v>0</v>
      </c>
      <c r="E115" s="46"/>
    </row>
    <row r="116" spans="1:5" x14ac:dyDescent="0.2">
      <c r="A116" s="48">
        <v>5129</v>
      </c>
      <c r="B116" s="46" t="s">
        <v>303</v>
      </c>
      <c r="C116" s="122">
        <v>26544.080000000002</v>
      </c>
      <c r="D116" s="124">
        <v>2.2919413272628666E-3</v>
      </c>
      <c r="E116" s="46"/>
    </row>
    <row r="117" spans="1:5" x14ac:dyDescent="0.2">
      <c r="A117" s="48">
        <v>5130</v>
      </c>
      <c r="B117" s="46" t="s">
        <v>304</v>
      </c>
      <c r="C117" s="49">
        <f>SUM(C118:C126)</f>
        <v>740159.1100000001</v>
      </c>
      <c r="D117" s="124">
        <v>6.3908835904619862E-2</v>
      </c>
      <c r="E117" s="46"/>
    </row>
    <row r="118" spans="1:5" x14ac:dyDescent="0.2">
      <c r="A118" s="48">
        <v>5131</v>
      </c>
      <c r="B118" s="46" t="s">
        <v>305</v>
      </c>
      <c r="C118" s="123">
        <v>207386.64</v>
      </c>
      <c r="D118" s="124">
        <v>1.7906742706403321E-2</v>
      </c>
      <c r="E118" s="46"/>
    </row>
    <row r="119" spans="1:5" x14ac:dyDescent="0.2">
      <c r="A119" s="48">
        <v>5132</v>
      </c>
      <c r="B119" s="46" t="s">
        <v>306</v>
      </c>
      <c r="C119" s="123">
        <v>0</v>
      </c>
      <c r="D119" s="124">
        <v>0</v>
      </c>
      <c r="E119" s="46"/>
    </row>
    <row r="120" spans="1:5" x14ac:dyDescent="0.2">
      <c r="A120" s="48">
        <v>5133</v>
      </c>
      <c r="B120" s="46" t="s">
        <v>307</v>
      </c>
      <c r="C120" s="123">
        <v>198022.78</v>
      </c>
      <c r="D120" s="124">
        <v>1.709822277590644E-2</v>
      </c>
      <c r="E120" s="46"/>
    </row>
    <row r="121" spans="1:5" x14ac:dyDescent="0.2">
      <c r="A121" s="48">
        <v>5134</v>
      </c>
      <c r="B121" s="46" t="s">
        <v>308</v>
      </c>
      <c r="C121" s="123">
        <v>21635.61</v>
      </c>
      <c r="D121" s="124">
        <v>1.8681208276776495E-3</v>
      </c>
      <c r="E121" s="46"/>
    </row>
    <row r="122" spans="1:5" x14ac:dyDescent="0.2">
      <c r="A122" s="48">
        <v>5135</v>
      </c>
      <c r="B122" s="46" t="s">
        <v>309</v>
      </c>
      <c r="C122" s="123">
        <v>86826.08</v>
      </c>
      <c r="D122" s="124">
        <v>7.4969741289293819E-3</v>
      </c>
      <c r="E122" s="46"/>
    </row>
    <row r="123" spans="1:5" x14ac:dyDescent="0.2">
      <c r="A123" s="48">
        <v>5136</v>
      </c>
      <c r="B123" s="46" t="s">
        <v>310</v>
      </c>
      <c r="C123" s="123">
        <v>0</v>
      </c>
      <c r="D123" s="124">
        <v>0</v>
      </c>
      <c r="E123" s="46"/>
    </row>
    <row r="124" spans="1:5" x14ac:dyDescent="0.2">
      <c r="A124" s="48">
        <v>5137</v>
      </c>
      <c r="B124" s="46" t="s">
        <v>311</v>
      </c>
      <c r="C124" s="123">
        <v>93</v>
      </c>
      <c r="D124" s="124">
        <v>8.0300595626386968E-6</v>
      </c>
      <c r="E124" s="46"/>
    </row>
    <row r="125" spans="1:5" x14ac:dyDescent="0.2">
      <c r="A125" s="48">
        <v>5138</v>
      </c>
      <c r="B125" s="46" t="s">
        <v>312</v>
      </c>
      <c r="C125" s="123">
        <v>1276</v>
      </c>
      <c r="D125" s="124">
        <v>1.1017587098846212E-4</v>
      </c>
      <c r="E125" s="46"/>
    </row>
    <row r="126" spans="1:5" x14ac:dyDescent="0.2">
      <c r="A126" s="48">
        <v>5139</v>
      </c>
      <c r="B126" s="46" t="s">
        <v>313</v>
      </c>
      <c r="C126" s="123">
        <v>224919</v>
      </c>
      <c r="D126" s="124">
        <v>1.9420569535151967E-2</v>
      </c>
      <c r="E126" s="46"/>
    </row>
    <row r="127" spans="1:5" x14ac:dyDescent="0.2">
      <c r="A127" s="48">
        <v>5200</v>
      </c>
      <c r="B127" s="46" t="s">
        <v>314</v>
      </c>
      <c r="C127" s="49">
        <v>2000</v>
      </c>
      <c r="D127" s="124">
        <v>1.7268945295997198E-4</v>
      </c>
      <c r="E127" s="46"/>
    </row>
    <row r="128" spans="1:5" x14ac:dyDescent="0.2">
      <c r="A128" s="48">
        <v>5210</v>
      </c>
      <c r="B128" s="46" t="s">
        <v>315</v>
      </c>
      <c r="C128" s="49">
        <v>0</v>
      </c>
      <c r="D128" s="124">
        <v>0</v>
      </c>
      <c r="E128" s="46"/>
    </row>
    <row r="129" spans="1:5" x14ac:dyDescent="0.2">
      <c r="A129" s="48">
        <v>5211</v>
      </c>
      <c r="B129" s="46" t="s">
        <v>316</v>
      </c>
      <c r="C129" s="49">
        <v>0</v>
      </c>
      <c r="D129" s="124">
        <v>0</v>
      </c>
      <c r="E129" s="46"/>
    </row>
    <row r="130" spans="1:5" x14ac:dyDescent="0.2">
      <c r="A130" s="48">
        <v>5212</v>
      </c>
      <c r="B130" s="46" t="s">
        <v>317</v>
      </c>
      <c r="C130" s="49">
        <v>0</v>
      </c>
      <c r="D130" s="124">
        <v>0</v>
      </c>
      <c r="E130" s="46"/>
    </row>
    <row r="131" spans="1:5" x14ac:dyDescent="0.2">
      <c r="A131" s="48">
        <v>5220</v>
      </c>
      <c r="B131" s="46" t="s">
        <v>318</v>
      </c>
      <c r="C131" s="49">
        <v>0</v>
      </c>
      <c r="D131" s="124">
        <v>0</v>
      </c>
      <c r="E131" s="46"/>
    </row>
    <row r="132" spans="1:5" x14ac:dyDescent="0.2">
      <c r="A132" s="48">
        <v>5221</v>
      </c>
      <c r="B132" s="46" t="s">
        <v>319</v>
      </c>
      <c r="C132" s="49">
        <v>0</v>
      </c>
      <c r="D132" s="124">
        <v>0</v>
      </c>
      <c r="E132" s="46"/>
    </row>
    <row r="133" spans="1:5" x14ac:dyDescent="0.2">
      <c r="A133" s="48">
        <v>5222</v>
      </c>
      <c r="B133" s="46" t="s">
        <v>320</v>
      </c>
      <c r="C133" s="49">
        <v>0</v>
      </c>
      <c r="D133" s="124">
        <v>0</v>
      </c>
      <c r="E133" s="46"/>
    </row>
    <row r="134" spans="1:5" x14ac:dyDescent="0.2">
      <c r="A134" s="48">
        <v>5230</v>
      </c>
      <c r="B134" s="46" t="s">
        <v>265</v>
      </c>
      <c r="C134" s="49">
        <v>0</v>
      </c>
      <c r="D134" s="124">
        <v>0</v>
      </c>
      <c r="E134" s="46"/>
    </row>
    <row r="135" spans="1:5" x14ac:dyDescent="0.2">
      <c r="A135" s="48">
        <v>5231</v>
      </c>
      <c r="B135" s="46" t="s">
        <v>321</v>
      </c>
      <c r="C135" s="49">
        <v>0</v>
      </c>
      <c r="D135" s="124">
        <v>0</v>
      </c>
      <c r="E135" s="46"/>
    </row>
    <row r="136" spans="1:5" x14ac:dyDescent="0.2">
      <c r="A136" s="48">
        <v>5232</v>
      </c>
      <c r="B136" s="46" t="s">
        <v>322</v>
      </c>
      <c r="C136" s="49">
        <v>0</v>
      </c>
      <c r="D136" s="124">
        <v>0</v>
      </c>
      <c r="E136" s="46"/>
    </row>
    <row r="137" spans="1:5" x14ac:dyDescent="0.2">
      <c r="A137" s="48">
        <v>5240</v>
      </c>
      <c r="B137" s="46" t="s">
        <v>266</v>
      </c>
      <c r="C137" s="49">
        <v>2000</v>
      </c>
      <c r="D137" s="124">
        <v>1.7268945295997198E-4</v>
      </c>
      <c r="E137" s="46"/>
    </row>
    <row r="138" spans="1:5" x14ac:dyDescent="0.2">
      <c r="A138" s="48">
        <v>5241</v>
      </c>
      <c r="B138" s="46" t="s">
        <v>323</v>
      </c>
      <c r="C138" s="49">
        <v>0</v>
      </c>
      <c r="D138" s="124">
        <v>0</v>
      </c>
      <c r="E138" s="46"/>
    </row>
    <row r="139" spans="1:5" x14ac:dyDescent="0.2">
      <c r="A139" s="48">
        <v>5242</v>
      </c>
      <c r="B139" s="46" t="s">
        <v>324</v>
      </c>
      <c r="C139" s="49">
        <v>2000</v>
      </c>
      <c r="D139" s="124">
        <v>1.7268945295997198E-4</v>
      </c>
      <c r="E139" s="46"/>
    </row>
    <row r="140" spans="1:5" x14ac:dyDescent="0.2">
      <c r="A140" s="48">
        <v>5243</v>
      </c>
      <c r="B140" s="46" t="s">
        <v>325</v>
      </c>
      <c r="C140" s="49">
        <v>0</v>
      </c>
      <c r="D140" s="124">
        <v>0</v>
      </c>
      <c r="E140" s="46"/>
    </row>
    <row r="141" spans="1:5" x14ac:dyDescent="0.2">
      <c r="A141" s="48">
        <v>5244</v>
      </c>
      <c r="B141" s="46" t="s">
        <v>326</v>
      </c>
      <c r="C141" s="49">
        <v>0</v>
      </c>
      <c r="D141" s="124">
        <v>0</v>
      </c>
      <c r="E141" s="46"/>
    </row>
    <row r="142" spans="1:5" x14ac:dyDescent="0.2">
      <c r="A142" s="48">
        <v>5250</v>
      </c>
      <c r="B142" s="46" t="s">
        <v>267</v>
      </c>
      <c r="C142" s="49">
        <v>0</v>
      </c>
      <c r="D142" s="124">
        <v>0</v>
      </c>
      <c r="E142" s="46"/>
    </row>
    <row r="143" spans="1:5" x14ac:dyDescent="0.2">
      <c r="A143" s="48">
        <v>5251</v>
      </c>
      <c r="B143" s="46" t="s">
        <v>327</v>
      </c>
      <c r="C143" s="49">
        <v>0</v>
      </c>
      <c r="D143" s="124">
        <v>0</v>
      </c>
      <c r="E143" s="46"/>
    </row>
    <row r="144" spans="1:5" x14ac:dyDescent="0.2">
      <c r="A144" s="48">
        <v>5252</v>
      </c>
      <c r="B144" s="46" t="s">
        <v>328</v>
      </c>
      <c r="C144" s="49">
        <v>0</v>
      </c>
      <c r="D144" s="124">
        <v>0</v>
      </c>
      <c r="E144" s="46"/>
    </row>
    <row r="145" spans="1:5" x14ac:dyDescent="0.2">
      <c r="A145" s="48">
        <v>5259</v>
      </c>
      <c r="B145" s="46" t="s">
        <v>329</v>
      </c>
      <c r="C145" s="49">
        <v>0</v>
      </c>
      <c r="D145" s="124">
        <v>0</v>
      </c>
      <c r="E145" s="46"/>
    </row>
    <row r="146" spans="1:5" x14ac:dyDescent="0.2">
      <c r="A146" s="48">
        <v>5260</v>
      </c>
      <c r="B146" s="46" t="s">
        <v>330</v>
      </c>
      <c r="C146" s="49">
        <v>0</v>
      </c>
      <c r="D146" s="124">
        <v>0</v>
      </c>
      <c r="E146" s="46"/>
    </row>
    <row r="147" spans="1:5" x14ac:dyDescent="0.2">
      <c r="A147" s="48">
        <v>5261</v>
      </c>
      <c r="B147" s="46" t="s">
        <v>331</v>
      </c>
      <c r="C147" s="49">
        <v>0</v>
      </c>
      <c r="D147" s="124">
        <v>0</v>
      </c>
      <c r="E147" s="46"/>
    </row>
    <row r="148" spans="1:5" x14ac:dyDescent="0.2">
      <c r="A148" s="48">
        <v>5262</v>
      </c>
      <c r="B148" s="46" t="s">
        <v>332</v>
      </c>
      <c r="C148" s="49">
        <v>0</v>
      </c>
      <c r="D148" s="124">
        <v>0</v>
      </c>
      <c r="E148" s="46"/>
    </row>
    <row r="149" spans="1:5" x14ac:dyDescent="0.2">
      <c r="A149" s="48">
        <v>5270</v>
      </c>
      <c r="B149" s="46" t="s">
        <v>333</v>
      </c>
      <c r="C149" s="49">
        <v>0</v>
      </c>
      <c r="D149" s="124">
        <v>0</v>
      </c>
      <c r="E149" s="46"/>
    </row>
    <row r="150" spans="1:5" x14ac:dyDescent="0.2">
      <c r="A150" s="48">
        <v>5271</v>
      </c>
      <c r="B150" s="46" t="s">
        <v>334</v>
      </c>
      <c r="C150" s="49">
        <v>0</v>
      </c>
      <c r="D150" s="124">
        <v>0</v>
      </c>
      <c r="E150" s="46"/>
    </row>
    <row r="151" spans="1:5" x14ac:dyDescent="0.2">
      <c r="A151" s="48">
        <v>5280</v>
      </c>
      <c r="B151" s="46" t="s">
        <v>335</v>
      </c>
      <c r="C151" s="49">
        <v>0</v>
      </c>
      <c r="D151" s="124">
        <v>0</v>
      </c>
      <c r="E151" s="46"/>
    </row>
    <row r="152" spans="1:5" x14ac:dyDescent="0.2">
      <c r="A152" s="48">
        <v>5281</v>
      </c>
      <c r="B152" s="46" t="s">
        <v>336</v>
      </c>
      <c r="C152" s="49">
        <v>0</v>
      </c>
      <c r="D152" s="124">
        <v>0</v>
      </c>
      <c r="E152" s="46"/>
    </row>
    <row r="153" spans="1:5" x14ac:dyDescent="0.2">
      <c r="A153" s="48">
        <v>5282</v>
      </c>
      <c r="B153" s="46" t="s">
        <v>337</v>
      </c>
      <c r="C153" s="49">
        <v>0</v>
      </c>
      <c r="D153" s="124">
        <v>0</v>
      </c>
      <c r="E153" s="46"/>
    </row>
    <row r="154" spans="1:5" x14ac:dyDescent="0.2">
      <c r="A154" s="48">
        <v>5283</v>
      </c>
      <c r="B154" s="46" t="s">
        <v>338</v>
      </c>
      <c r="C154" s="49">
        <v>0</v>
      </c>
      <c r="D154" s="124">
        <v>0</v>
      </c>
      <c r="E154" s="46"/>
    </row>
    <row r="155" spans="1:5" x14ac:dyDescent="0.2">
      <c r="A155" s="48">
        <v>5284</v>
      </c>
      <c r="B155" s="46" t="s">
        <v>339</v>
      </c>
      <c r="C155" s="49">
        <v>0</v>
      </c>
      <c r="D155" s="124">
        <v>0</v>
      </c>
      <c r="E155" s="46"/>
    </row>
    <row r="156" spans="1:5" x14ac:dyDescent="0.2">
      <c r="A156" s="48">
        <v>5285</v>
      </c>
      <c r="B156" s="46" t="s">
        <v>340</v>
      </c>
      <c r="C156" s="49">
        <v>0</v>
      </c>
      <c r="D156" s="124">
        <v>0</v>
      </c>
      <c r="E156" s="46"/>
    </row>
    <row r="157" spans="1:5" x14ac:dyDescent="0.2">
      <c r="A157" s="48">
        <v>5290</v>
      </c>
      <c r="B157" s="46" t="s">
        <v>341</v>
      </c>
      <c r="C157" s="49">
        <v>0</v>
      </c>
      <c r="D157" s="124">
        <v>0</v>
      </c>
      <c r="E157" s="46"/>
    </row>
    <row r="158" spans="1:5" x14ac:dyDescent="0.2">
      <c r="A158" s="48">
        <v>5291</v>
      </c>
      <c r="B158" s="46" t="s">
        <v>342</v>
      </c>
      <c r="C158" s="49">
        <v>0</v>
      </c>
      <c r="D158" s="124">
        <v>0</v>
      </c>
      <c r="E158" s="46"/>
    </row>
    <row r="159" spans="1:5" x14ac:dyDescent="0.2">
      <c r="A159" s="48">
        <v>5292</v>
      </c>
      <c r="B159" s="46" t="s">
        <v>343</v>
      </c>
      <c r="C159" s="49">
        <v>0</v>
      </c>
      <c r="D159" s="124">
        <v>0</v>
      </c>
      <c r="E159" s="46"/>
    </row>
    <row r="160" spans="1:5" x14ac:dyDescent="0.2">
      <c r="A160" s="48">
        <v>5300</v>
      </c>
      <c r="B160" s="46" t="s">
        <v>344</v>
      </c>
      <c r="C160" s="49">
        <v>0</v>
      </c>
      <c r="D160" s="124">
        <v>0</v>
      </c>
      <c r="E160" s="46"/>
    </row>
    <row r="161" spans="1:5" x14ac:dyDescent="0.2">
      <c r="A161" s="48">
        <v>5310</v>
      </c>
      <c r="B161" s="46" t="s">
        <v>260</v>
      </c>
      <c r="C161" s="49">
        <v>0</v>
      </c>
      <c r="D161" s="124">
        <v>0</v>
      </c>
      <c r="E161" s="46"/>
    </row>
    <row r="162" spans="1:5" x14ac:dyDescent="0.2">
      <c r="A162" s="48">
        <v>5311</v>
      </c>
      <c r="B162" s="46" t="s">
        <v>345</v>
      </c>
      <c r="C162" s="49">
        <v>0</v>
      </c>
      <c r="D162" s="124">
        <v>0</v>
      </c>
      <c r="E162" s="46"/>
    </row>
    <row r="163" spans="1:5" x14ac:dyDescent="0.2">
      <c r="A163" s="48">
        <v>5312</v>
      </c>
      <c r="B163" s="46" t="s">
        <v>346</v>
      </c>
      <c r="C163" s="49">
        <v>0</v>
      </c>
      <c r="D163" s="124">
        <v>0</v>
      </c>
      <c r="E163" s="46"/>
    </row>
    <row r="164" spans="1:5" x14ac:dyDescent="0.2">
      <c r="A164" s="48">
        <v>5320</v>
      </c>
      <c r="B164" s="46" t="s">
        <v>261</v>
      </c>
      <c r="C164" s="49">
        <v>0</v>
      </c>
      <c r="D164" s="124">
        <v>0</v>
      </c>
      <c r="E164" s="46"/>
    </row>
    <row r="165" spans="1:5" x14ac:dyDescent="0.2">
      <c r="A165" s="48">
        <v>5321</v>
      </c>
      <c r="B165" s="46" t="s">
        <v>347</v>
      </c>
      <c r="C165" s="49">
        <v>0</v>
      </c>
      <c r="D165" s="124">
        <v>0</v>
      </c>
      <c r="E165" s="46"/>
    </row>
    <row r="166" spans="1:5" x14ac:dyDescent="0.2">
      <c r="A166" s="48">
        <v>5322</v>
      </c>
      <c r="B166" s="46" t="s">
        <v>348</v>
      </c>
      <c r="C166" s="49">
        <v>0</v>
      </c>
      <c r="D166" s="124">
        <v>0</v>
      </c>
      <c r="E166" s="46"/>
    </row>
    <row r="167" spans="1:5" x14ac:dyDescent="0.2">
      <c r="A167" s="48">
        <v>5330</v>
      </c>
      <c r="B167" s="46" t="s">
        <v>262</v>
      </c>
      <c r="C167" s="49">
        <v>0</v>
      </c>
      <c r="D167" s="124">
        <v>0</v>
      </c>
      <c r="E167" s="46"/>
    </row>
    <row r="168" spans="1:5" x14ac:dyDescent="0.2">
      <c r="A168" s="48">
        <v>5331</v>
      </c>
      <c r="B168" s="46" t="s">
        <v>349</v>
      </c>
      <c r="C168" s="49">
        <v>0</v>
      </c>
      <c r="D168" s="124">
        <v>0</v>
      </c>
      <c r="E168" s="46"/>
    </row>
    <row r="169" spans="1:5" x14ac:dyDescent="0.2">
      <c r="A169" s="48">
        <v>5332</v>
      </c>
      <c r="B169" s="46" t="s">
        <v>350</v>
      </c>
      <c r="C169" s="49">
        <v>0</v>
      </c>
      <c r="D169" s="124">
        <v>0</v>
      </c>
      <c r="E169" s="46"/>
    </row>
    <row r="170" spans="1:5" x14ac:dyDescent="0.2">
      <c r="A170" s="48">
        <v>5400</v>
      </c>
      <c r="B170" s="46" t="s">
        <v>351</v>
      </c>
      <c r="C170" s="49">
        <v>0</v>
      </c>
      <c r="D170" s="124">
        <v>0</v>
      </c>
      <c r="E170" s="46"/>
    </row>
    <row r="171" spans="1:5" x14ac:dyDescent="0.2">
      <c r="A171" s="48">
        <v>5410</v>
      </c>
      <c r="B171" s="46" t="s">
        <v>352</v>
      </c>
      <c r="C171" s="49">
        <v>0</v>
      </c>
      <c r="D171" s="124">
        <v>0</v>
      </c>
      <c r="E171" s="46"/>
    </row>
    <row r="172" spans="1:5" x14ac:dyDescent="0.2">
      <c r="A172" s="48">
        <v>5411</v>
      </c>
      <c r="B172" s="46" t="s">
        <v>353</v>
      </c>
      <c r="C172" s="49">
        <v>0</v>
      </c>
      <c r="D172" s="124">
        <v>0</v>
      </c>
      <c r="E172" s="46"/>
    </row>
    <row r="173" spans="1:5" x14ac:dyDescent="0.2">
      <c r="A173" s="48">
        <v>5412</v>
      </c>
      <c r="B173" s="46" t="s">
        <v>354</v>
      </c>
      <c r="C173" s="49">
        <v>0</v>
      </c>
      <c r="D173" s="124">
        <v>0</v>
      </c>
      <c r="E173" s="46"/>
    </row>
    <row r="174" spans="1:5" x14ac:dyDescent="0.2">
      <c r="A174" s="48">
        <v>5420</v>
      </c>
      <c r="B174" s="46" t="s">
        <v>355</v>
      </c>
      <c r="C174" s="49">
        <v>0</v>
      </c>
      <c r="D174" s="124">
        <v>0</v>
      </c>
      <c r="E174" s="46"/>
    </row>
    <row r="175" spans="1:5" x14ac:dyDescent="0.2">
      <c r="A175" s="48">
        <v>5421</v>
      </c>
      <c r="B175" s="46" t="s">
        <v>356</v>
      </c>
      <c r="C175" s="49">
        <v>0</v>
      </c>
      <c r="D175" s="124">
        <v>0</v>
      </c>
      <c r="E175" s="46"/>
    </row>
    <row r="176" spans="1:5" x14ac:dyDescent="0.2">
      <c r="A176" s="48">
        <v>5422</v>
      </c>
      <c r="B176" s="46" t="s">
        <v>357</v>
      </c>
      <c r="C176" s="49">
        <v>0</v>
      </c>
      <c r="D176" s="124">
        <v>0</v>
      </c>
      <c r="E176" s="46"/>
    </row>
    <row r="177" spans="1:5" x14ac:dyDescent="0.2">
      <c r="A177" s="48">
        <v>5430</v>
      </c>
      <c r="B177" s="46" t="s">
        <v>358</v>
      </c>
      <c r="C177" s="49">
        <v>0</v>
      </c>
      <c r="D177" s="124">
        <v>0</v>
      </c>
      <c r="E177" s="46"/>
    </row>
    <row r="178" spans="1:5" x14ac:dyDescent="0.2">
      <c r="A178" s="48">
        <v>5431</v>
      </c>
      <c r="B178" s="46" t="s">
        <v>359</v>
      </c>
      <c r="C178" s="49">
        <v>0</v>
      </c>
      <c r="D178" s="124">
        <v>0</v>
      </c>
      <c r="E178" s="46"/>
    </row>
    <row r="179" spans="1:5" x14ac:dyDescent="0.2">
      <c r="A179" s="48">
        <v>5432</v>
      </c>
      <c r="B179" s="46" t="s">
        <v>360</v>
      </c>
      <c r="C179" s="49">
        <v>0</v>
      </c>
      <c r="D179" s="124">
        <v>0</v>
      </c>
      <c r="E179" s="46"/>
    </row>
    <row r="180" spans="1:5" x14ac:dyDescent="0.2">
      <c r="A180" s="48">
        <v>5440</v>
      </c>
      <c r="B180" s="46" t="s">
        <v>361</v>
      </c>
      <c r="C180" s="49">
        <v>0</v>
      </c>
      <c r="D180" s="124">
        <v>0</v>
      </c>
      <c r="E180" s="46"/>
    </row>
    <row r="181" spans="1:5" x14ac:dyDescent="0.2">
      <c r="A181" s="48">
        <v>5441</v>
      </c>
      <c r="B181" s="46" t="s">
        <v>361</v>
      </c>
      <c r="C181" s="49">
        <v>0</v>
      </c>
      <c r="D181" s="124">
        <v>0</v>
      </c>
      <c r="E181" s="46"/>
    </row>
    <row r="182" spans="1:5" x14ac:dyDescent="0.2">
      <c r="A182" s="48">
        <v>5450</v>
      </c>
      <c r="B182" s="46" t="s">
        <v>362</v>
      </c>
      <c r="C182" s="49">
        <v>0</v>
      </c>
      <c r="D182" s="124">
        <v>0</v>
      </c>
      <c r="E182" s="46"/>
    </row>
    <row r="183" spans="1:5" x14ac:dyDescent="0.2">
      <c r="A183" s="48">
        <v>5451</v>
      </c>
      <c r="B183" s="46" t="s">
        <v>363</v>
      </c>
      <c r="C183" s="49">
        <v>0</v>
      </c>
      <c r="D183" s="124">
        <v>0</v>
      </c>
      <c r="E183" s="46"/>
    </row>
    <row r="184" spans="1:5" x14ac:dyDescent="0.2">
      <c r="A184" s="48">
        <v>5452</v>
      </c>
      <c r="B184" s="46" t="s">
        <v>364</v>
      </c>
      <c r="C184" s="49">
        <v>0</v>
      </c>
      <c r="D184" s="124">
        <v>0</v>
      </c>
      <c r="E184" s="46"/>
    </row>
    <row r="185" spans="1:5" x14ac:dyDescent="0.2">
      <c r="A185" s="48">
        <v>5500</v>
      </c>
      <c r="B185" s="46" t="s">
        <v>365</v>
      </c>
      <c r="C185" s="49">
        <v>0</v>
      </c>
      <c r="D185" s="124">
        <v>0</v>
      </c>
      <c r="E185" s="46"/>
    </row>
    <row r="186" spans="1:5" x14ac:dyDescent="0.2">
      <c r="A186" s="48">
        <v>5510</v>
      </c>
      <c r="B186" s="46" t="s">
        <v>366</v>
      </c>
      <c r="C186" s="49">
        <v>0</v>
      </c>
      <c r="D186" s="124">
        <v>0</v>
      </c>
      <c r="E186" s="46"/>
    </row>
    <row r="187" spans="1:5" x14ac:dyDescent="0.2">
      <c r="A187" s="48">
        <v>5511</v>
      </c>
      <c r="B187" s="46" t="s">
        <v>367</v>
      </c>
      <c r="C187" s="49">
        <v>0</v>
      </c>
      <c r="D187" s="124">
        <v>0</v>
      </c>
      <c r="E187" s="46"/>
    </row>
    <row r="188" spans="1:5" x14ac:dyDescent="0.2">
      <c r="A188" s="48">
        <v>5512</v>
      </c>
      <c r="B188" s="46" t="s">
        <v>368</v>
      </c>
      <c r="C188" s="49">
        <v>0</v>
      </c>
      <c r="D188" s="124">
        <v>0</v>
      </c>
      <c r="E188" s="46"/>
    </row>
    <row r="189" spans="1:5" x14ac:dyDescent="0.2">
      <c r="A189" s="48">
        <v>5513</v>
      </c>
      <c r="B189" s="46" t="s">
        <v>369</v>
      </c>
      <c r="C189" s="49">
        <v>0</v>
      </c>
      <c r="D189" s="124">
        <v>0</v>
      </c>
      <c r="E189" s="46"/>
    </row>
    <row r="190" spans="1:5" x14ac:dyDescent="0.2">
      <c r="A190" s="48">
        <v>5514</v>
      </c>
      <c r="B190" s="46" t="s">
        <v>370</v>
      </c>
      <c r="C190" s="49">
        <v>0</v>
      </c>
      <c r="D190" s="124">
        <v>0</v>
      </c>
      <c r="E190" s="46"/>
    </row>
    <row r="191" spans="1:5" x14ac:dyDescent="0.2">
      <c r="A191" s="48">
        <v>5515</v>
      </c>
      <c r="B191" s="46" t="s">
        <v>371</v>
      </c>
      <c r="C191" s="49">
        <v>0</v>
      </c>
      <c r="D191" s="124">
        <v>0</v>
      </c>
      <c r="E191" s="46"/>
    </row>
    <row r="192" spans="1:5" x14ac:dyDescent="0.2">
      <c r="A192" s="48">
        <v>5516</v>
      </c>
      <c r="B192" s="46" t="s">
        <v>372</v>
      </c>
      <c r="C192" s="49">
        <v>0</v>
      </c>
      <c r="D192" s="124">
        <v>0</v>
      </c>
      <c r="E192" s="46"/>
    </row>
    <row r="193" spans="1:5" x14ac:dyDescent="0.2">
      <c r="A193" s="48">
        <v>5517</v>
      </c>
      <c r="B193" s="46" t="s">
        <v>373</v>
      </c>
      <c r="C193" s="49">
        <v>0</v>
      </c>
      <c r="D193" s="124">
        <v>0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124">
        <v>0</v>
      </c>
      <c r="E194" s="46"/>
    </row>
    <row r="195" spans="1:5" x14ac:dyDescent="0.2">
      <c r="A195" s="48">
        <v>5520</v>
      </c>
      <c r="B195" s="46" t="s">
        <v>44</v>
      </c>
      <c r="C195" s="49">
        <v>0</v>
      </c>
      <c r="D195" s="124">
        <v>0</v>
      </c>
      <c r="E195" s="46"/>
    </row>
    <row r="196" spans="1:5" x14ac:dyDescent="0.2">
      <c r="A196" s="48">
        <v>5521</v>
      </c>
      <c r="B196" s="46" t="s">
        <v>374</v>
      </c>
      <c r="C196" s="49">
        <v>0</v>
      </c>
      <c r="D196" s="124">
        <v>0</v>
      </c>
      <c r="E196" s="46"/>
    </row>
    <row r="197" spans="1:5" x14ac:dyDescent="0.2">
      <c r="A197" s="48">
        <v>5522</v>
      </c>
      <c r="B197" s="46" t="s">
        <v>375</v>
      </c>
      <c r="C197" s="49">
        <v>0</v>
      </c>
      <c r="D197" s="124">
        <v>0</v>
      </c>
      <c r="E197" s="46"/>
    </row>
    <row r="198" spans="1:5" x14ac:dyDescent="0.2">
      <c r="A198" s="48">
        <v>5530</v>
      </c>
      <c r="B198" s="46" t="s">
        <v>376</v>
      </c>
      <c r="C198" s="49">
        <v>0</v>
      </c>
      <c r="D198" s="124">
        <v>0</v>
      </c>
      <c r="E198" s="46"/>
    </row>
    <row r="199" spans="1:5" x14ac:dyDescent="0.2">
      <c r="A199" s="48">
        <v>5531</v>
      </c>
      <c r="B199" s="46" t="s">
        <v>377</v>
      </c>
      <c r="C199" s="49">
        <v>0</v>
      </c>
      <c r="D199" s="124">
        <v>0</v>
      </c>
      <c r="E199" s="46"/>
    </row>
    <row r="200" spans="1:5" x14ac:dyDescent="0.2">
      <c r="A200" s="48">
        <v>5532</v>
      </c>
      <c r="B200" s="46" t="s">
        <v>378</v>
      </c>
      <c r="C200" s="49">
        <v>0</v>
      </c>
      <c r="D200" s="124">
        <v>0</v>
      </c>
      <c r="E200" s="46"/>
    </row>
    <row r="201" spans="1:5" x14ac:dyDescent="0.2">
      <c r="A201" s="48">
        <v>5533</v>
      </c>
      <c r="B201" s="46" t="s">
        <v>379</v>
      </c>
      <c r="C201" s="49">
        <v>0</v>
      </c>
      <c r="D201" s="124">
        <v>0</v>
      </c>
      <c r="E201" s="46"/>
    </row>
    <row r="202" spans="1:5" x14ac:dyDescent="0.2">
      <c r="A202" s="48">
        <v>5534</v>
      </c>
      <c r="B202" s="46" t="s">
        <v>380</v>
      </c>
      <c r="C202" s="49">
        <v>0</v>
      </c>
      <c r="D202" s="124">
        <v>0</v>
      </c>
      <c r="E202" s="46"/>
    </row>
    <row r="203" spans="1:5" x14ac:dyDescent="0.2">
      <c r="A203" s="48">
        <v>5535</v>
      </c>
      <c r="B203" s="46" t="s">
        <v>381</v>
      </c>
      <c r="C203" s="49">
        <v>0</v>
      </c>
      <c r="D203" s="124">
        <v>0</v>
      </c>
      <c r="E203" s="46"/>
    </row>
    <row r="204" spans="1:5" x14ac:dyDescent="0.2">
      <c r="A204" s="48">
        <v>5540</v>
      </c>
      <c r="B204" s="46" t="s">
        <v>382</v>
      </c>
      <c r="C204" s="49">
        <v>0</v>
      </c>
      <c r="D204" s="124">
        <v>0</v>
      </c>
      <c r="E204" s="46"/>
    </row>
    <row r="205" spans="1:5" x14ac:dyDescent="0.2">
      <c r="A205" s="48">
        <v>5541</v>
      </c>
      <c r="B205" s="46" t="s">
        <v>382</v>
      </c>
      <c r="C205" s="49">
        <v>0</v>
      </c>
      <c r="D205" s="124">
        <v>0</v>
      </c>
      <c r="E205" s="46"/>
    </row>
    <row r="206" spans="1:5" x14ac:dyDescent="0.2">
      <c r="A206" s="48">
        <v>5550</v>
      </c>
      <c r="B206" s="46" t="s">
        <v>383</v>
      </c>
      <c r="C206" s="49">
        <v>0</v>
      </c>
      <c r="D206" s="124">
        <v>0</v>
      </c>
      <c r="E206" s="46"/>
    </row>
    <row r="207" spans="1:5" x14ac:dyDescent="0.2">
      <c r="A207" s="48">
        <v>5551</v>
      </c>
      <c r="B207" s="46" t="s">
        <v>383</v>
      </c>
      <c r="C207" s="49">
        <v>0</v>
      </c>
      <c r="D207" s="124">
        <v>0</v>
      </c>
      <c r="E207" s="46"/>
    </row>
    <row r="208" spans="1:5" x14ac:dyDescent="0.2">
      <c r="A208" s="48">
        <v>5590</v>
      </c>
      <c r="B208" s="46" t="s">
        <v>384</v>
      </c>
      <c r="C208" s="49">
        <v>0</v>
      </c>
      <c r="D208" s="124">
        <v>0</v>
      </c>
      <c r="E208" s="46"/>
    </row>
    <row r="209" spans="1:5" x14ac:dyDescent="0.2">
      <c r="A209" s="48">
        <v>5591</v>
      </c>
      <c r="B209" s="46" t="s">
        <v>385</v>
      </c>
      <c r="C209" s="49">
        <v>0</v>
      </c>
      <c r="D209" s="124">
        <v>0</v>
      </c>
      <c r="E209" s="46"/>
    </row>
    <row r="210" spans="1:5" x14ac:dyDescent="0.2">
      <c r="A210" s="48">
        <v>5592</v>
      </c>
      <c r="B210" s="46" t="s">
        <v>386</v>
      </c>
      <c r="C210" s="49">
        <v>0</v>
      </c>
      <c r="D210" s="124">
        <v>0</v>
      </c>
      <c r="E210" s="46"/>
    </row>
    <row r="211" spans="1:5" x14ac:dyDescent="0.2">
      <c r="A211" s="48">
        <v>5593</v>
      </c>
      <c r="B211" s="46" t="s">
        <v>387</v>
      </c>
      <c r="C211" s="49">
        <v>0</v>
      </c>
      <c r="D211" s="124">
        <v>0</v>
      </c>
      <c r="E211" s="46"/>
    </row>
    <row r="212" spans="1:5" x14ac:dyDescent="0.2">
      <c r="A212" s="48">
        <v>5594</v>
      </c>
      <c r="B212" s="46" t="s">
        <v>450</v>
      </c>
      <c r="C212" s="49">
        <v>0</v>
      </c>
      <c r="D212" s="124">
        <v>0</v>
      </c>
      <c r="E212" s="46"/>
    </row>
    <row r="213" spans="1:5" x14ac:dyDescent="0.2">
      <c r="A213" s="48">
        <v>5595</v>
      </c>
      <c r="B213" s="46" t="s">
        <v>388</v>
      </c>
      <c r="C213" s="49">
        <v>0</v>
      </c>
      <c r="D213" s="124">
        <v>0</v>
      </c>
      <c r="E213" s="46"/>
    </row>
    <row r="214" spans="1:5" x14ac:dyDescent="0.2">
      <c r="A214" s="48">
        <v>5596</v>
      </c>
      <c r="B214" s="46" t="s">
        <v>282</v>
      </c>
      <c r="C214" s="49">
        <v>0</v>
      </c>
      <c r="D214" s="124">
        <v>0</v>
      </c>
      <c r="E214" s="46"/>
    </row>
    <row r="215" spans="1:5" x14ac:dyDescent="0.2">
      <c r="A215" s="48">
        <v>5597</v>
      </c>
      <c r="B215" s="46" t="s">
        <v>389</v>
      </c>
      <c r="C215" s="49">
        <v>0</v>
      </c>
      <c r="D215" s="124">
        <v>0</v>
      </c>
      <c r="E215" s="46"/>
    </row>
    <row r="216" spans="1:5" x14ac:dyDescent="0.2">
      <c r="A216" s="48">
        <v>5598</v>
      </c>
      <c r="B216" s="46" t="s">
        <v>451</v>
      </c>
      <c r="C216" s="49">
        <v>0</v>
      </c>
      <c r="D216" s="124">
        <v>0</v>
      </c>
      <c r="E216" s="46"/>
    </row>
    <row r="217" spans="1:5" x14ac:dyDescent="0.2">
      <c r="A217" s="48">
        <v>5599</v>
      </c>
      <c r="B217" s="46" t="s">
        <v>390</v>
      </c>
      <c r="C217" s="49">
        <v>0</v>
      </c>
      <c r="D217" s="124">
        <v>0</v>
      </c>
      <c r="E217" s="46"/>
    </row>
    <row r="218" spans="1:5" x14ac:dyDescent="0.2">
      <c r="A218" s="48">
        <v>5600</v>
      </c>
      <c r="B218" s="46" t="s">
        <v>43</v>
      </c>
      <c r="C218" s="49">
        <v>0</v>
      </c>
      <c r="D218" s="124">
        <v>0</v>
      </c>
      <c r="E218" s="46"/>
    </row>
    <row r="219" spans="1:5" x14ac:dyDescent="0.2">
      <c r="A219" s="48">
        <v>5610</v>
      </c>
      <c r="B219" s="46" t="s">
        <v>391</v>
      </c>
      <c r="C219" s="49">
        <v>0</v>
      </c>
      <c r="D219" s="124">
        <v>0</v>
      </c>
      <c r="E219" s="46"/>
    </row>
    <row r="220" spans="1:5" x14ac:dyDescent="0.2">
      <c r="A220" s="48">
        <v>5611</v>
      </c>
      <c r="B220" s="46" t="s">
        <v>392</v>
      </c>
      <c r="C220" s="49">
        <v>0</v>
      </c>
      <c r="D220" s="124">
        <v>0</v>
      </c>
      <c r="E220" s="46"/>
    </row>
    <row r="222" spans="1:5" x14ac:dyDescent="0.2">
      <c r="B222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topLeftCell="A2"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12.42578125" style="27" customWidth="1"/>
    <col min="4" max="4" width="11.140625" style="27" bestFit="1" customWidth="1"/>
    <col min="5" max="5" width="12" style="27" customWidth="1"/>
    <col min="6" max="16384" width="9.140625" style="27"/>
  </cols>
  <sheetData>
    <row r="1" spans="1:5" ht="18.95" customHeight="1" x14ac:dyDescent="0.2">
      <c r="A1" s="139" t="str">
        <f>ESF!A1</f>
        <v>Instituto Tecnológico Superior del Sur de Guanajuato</v>
      </c>
      <c r="B1" s="139"/>
      <c r="C1" s="139"/>
      <c r="D1" s="25" t="s">
        <v>118</v>
      </c>
      <c r="E1" s="26">
        <f>'Notas a los Edos Financieros'!D1</f>
        <v>2021</v>
      </c>
    </row>
    <row r="2" spans="1:5" ht="18.95" customHeight="1" x14ac:dyDescent="0.2">
      <c r="A2" s="139" t="s">
        <v>393</v>
      </c>
      <c r="B2" s="139"/>
      <c r="C2" s="139"/>
      <c r="D2" s="25" t="s">
        <v>120</v>
      </c>
      <c r="E2" s="26" t="str">
        <f>'Notas a los Edos Financieros'!D2</f>
        <v>Trimestral</v>
      </c>
    </row>
    <row r="3" spans="1:5" ht="18.95" customHeight="1" x14ac:dyDescent="0.2">
      <c r="A3" s="139" t="str">
        <f>ESF!A3</f>
        <v>Correspondiente del 01 de Enero al 31 de Marzo del 2021</v>
      </c>
      <c r="B3" s="139"/>
      <c r="C3" s="139"/>
      <c r="D3" s="25" t="s">
        <v>121</v>
      </c>
      <c r="E3" s="26">
        <f>'Notas a los Edos Financieros'!D3</f>
        <v>1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261</v>
      </c>
      <c r="C8" s="125">
        <v>124846581.88</v>
      </c>
    </row>
    <row r="9" spans="1:5" x14ac:dyDescent="0.2">
      <c r="A9" s="31">
        <v>3120</v>
      </c>
      <c r="B9" s="27" t="s">
        <v>394</v>
      </c>
      <c r="C9" s="125">
        <v>1103549.7</v>
      </c>
    </row>
    <row r="10" spans="1:5" x14ac:dyDescent="0.2">
      <c r="A10" s="31">
        <v>3130</v>
      </c>
      <c r="B10" s="27" t="s">
        <v>395</v>
      </c>
      <c r="C10" s="125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5" x14ac:dyDescent="0.2">
      <c r="A14" s="31">
        <v>3210</v>
      </c>
      <c r="B14" s="27" t="s">
        <v>397</v>
      </c>
      <c r="C14" s="126">
        <v>7579820.5800000001</v>
      </c>
    </row>
    <row r="15" spans="1:5" x14ac:dyDescent="0.2">
      <c r="A15" s="31">
        <v>3220</v>
      </c>
      <c r="B15" s="27" t="s">
        <v>398</v>
      </c>
      <c r="C15" s="126">
        <v>14891731.779999999</v>
      </c>
    </row>
    <row r="16" spans="1:5" x14ac:dyDescent="0.2">
      <c r="A16" s="31">
        <v>3230</v>
      </c>
      <c r="B16" s="27" t="s">
        <v>399</v>
      </c>
      <c r="C16" s="126">
        <f>SUM(C17:C20)</f>
        <v>0</v>
      </c>
    </row>
    <row r="17" spans="1:3" x14ac:dyDescent="0.2">
      <c r="A17" s="31">
        <v>3231</v>
      </c>
      <c r="B17" s="27" t="s">
        <v>400</v>
      </c>
      <c r="C17" s="126">
        <v>0</v>
      </c>
    </row>
    <row r="18" spans="1:3" x14ac:dyDescent="0.2">
      <c r="A18" s="31">
        <v>3232</v>
      </c>
      <c r="B18" s="27" t="s">
        <v>401</v>
      </c>
      <c r="C18" s="126">
        <v>0</v>
      </c>
    </row>
    <row r="19" spans="1:3" x14ac:dyDescent="0.2">
      <c r="A19" s="31">
        <v>3233</v>
      </c>
      <c r="B19" s="27" t="s">
        <v>402</v>
      </c>
      <c r="C19" s="126">
        <v>0</v>
      </c>
    </row>
    <row r="20" spans="1:3" x14ac:dyDescent="0.2">
      <c r="A20" s="31">
        <v>3239</v>
      </c>
      <c r="B20" s="27" t="s">
        <v>403</v>
      </c>
      <c r="C20" s="126">
        <v>0</v>
      </c>
    </row>
    <row r="21" spans="1:3" x14ac:dyDescent="0.2">
      <c r="A21" s="31">
        <v>3240</v>
      </c>
      <c r="B21" s="27" t="s">
        <v>404</v>
      </c>
      <c r="C21" s="126">
        <f>SUM(C22:C24)</f>
        <v>3720793.05</v>
      </c>
    </row>
    <row r="22" spans="1:3" x14ac:dyDescent="0.2">
      <c r="A22" s="31">
        <v>3241</v>
      </c>
      <c r="B22" s="27" t="s">
        <v>405</v>
      </c>
      <c r="C22" s="126">
        <v>0</v>
      </c>
    </row>
    <row r="23" spans="1:3" x14ac:dyDescent="0.2">
      <c r="A23" s="31">
        <v>3242</v>
      </c>
      <c r="B23" s="27" t="s">
        <v>406</v>
      </c>
      <c r="C23" s="126">
        <v>0</v>
      </c>
    </row>
    <row r="24" spans="1:3" x14ac:dyDescent="0.2">
      <c r="A24" s="31">
        <v>3243</v>
      </c>
      <c r="B24" s="27" t="s">
        <v>407</v>
      </c>
      <c r="C24" s="126">
        <v>3720793.05</v>
      </c>
    </row>
    <row r="25" spans="1:3" x14ac:dyDescent="0.2">
      <c r="A25" s="31">
        <v>3250</v>
      </c>
      <c r="B25" s="27" t="s">
        <v>408</v>
      </c>
      <c r="C25" s="126">
        <f>SUM(C26:C27)</f>
        <v>0</v>
      </c>
    </row>
    <row r="26" spans="1:3" x14ac:dyDescent="0.2">
      <c r="A26" s="31">
        <v>3251</v>
      </c>
      <c r="B26" s="27" t="s">
        <v>409</v>
      </c>
      <c r="C26" s="126">
        <v>0</v>
      </c>
    </row>
    <row r="27" spans="1:3" x14ac:dyDescent="0.2">
      <c r="A27" s="31">
        <v>3252</v>
      </c>
      <c r="B27" s="27" t="s">
        <v>410</v>
      </c>
      <c r="C27" s="126">
        <v>0</v>
      </c>
    </row>
    <row r="29" spans="1:3" x14ac:dyDescent="0.2">
      <c r="B2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zoomScale="115" zoomScaleNormal="115"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4" width="13.7109375" style="27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 x14ac:dyDescent="0.25">
      <c r="A1" s="139" t="str">
        <f>ESF!A1</f>
        <v>Instituto Tecnológico Superior del Sur de Guanajuato</v>
      </c>
      <c r="B1" s="139"/>
      <c r="C1" s="139"/>
      <c r="D1" s="25" t="s">
        <v>118</v>
      </c>
      <c r="E1" s="26">
        <f>'Notas a los Edos Financieros'!D1</f>
        <v>2021</v>
      </c>
    </row>
    <row r="2" spans="1:5" s="33" customFormat="1" ht="18.95" customHeight="1" x14ac:dyDescent="0.25">
      <c r="A2" s="139" t="s">
        <v>411</v>
      </c>
      <c r="B2" s="139"/>
      <c r="C2" s="139"/>
      <c r="D2" s="25" t="s">
        <v>120</v>
      </c>
      <c r="E2" s="26" t="str">
        <f>'Notas a los Edos Financieros'!D2</f>
        <v>Trimestral</v>
      </c>
    </row>
    <row r="3" spans="1:5" s="33" customFormat="1" ht="18.95" customHeight="1" x14ac:dyDescent="0.25">
      <c r="A3" s="139" t="str">
        <f>ESF!A3</f>
        <v>Correspondiente del 01 de Enero al 31 de Marzo del 2021</v>
      </c>
      <c r="B3" s="139"/>
      <c r="C3" s="139"/>
      <c r="D3" s="25" t="s">
        <v>121</v>
      </c>
      <c r="E3" s="26">
        <f>'Notas a los Edos Financieros'!D3</f>
        <v>1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535</v>
      </c>
      <c r="C7" s="94">
        <v>2021</v>
      </c>
      <c r="D7" s="94">
        <v>2020</v>
      </c>
    </row>
    <row r="8" spans="1:5" x14ac:dyDescent="0.2">
      <c r="A8" s="31">
        <v>1111</v>
      </c>
      <c r="B8" s="27" t="s">
        <v>412</v>
      </c>
      <c r="C8" s="127">
        <v>0</v>
      </c>
      <c r="D8" s="127">
        <v>0</v>
      </c>
    </row>
    <row r="9" spans="1:5" x14ac:dyDescent="0.2">
      <c r="A9" s="31">
        <v>1112</v>
      </c>
      <c r="B9" s="27" t="s">
        <v>413</v>
      </c>
      <c r="C9" s="127">
        <v>25338451.609999999</v>
      </c>
      <c r="D9" s="127">
        <v>27623469.719999999</v>
      </c>
    </row>
    <row r="10" spans="1:5" x14ac:dyDescent="0.2">
      <c r="A10" s="31">
        <v>1113</v>
      </c>
      <c r="B10" s="27" t="s">
        <v>414</v>
      </c>
      <c r="C10" s="127">
        <v>0</v>
      </c>
      <c r="D10" s="127">
        <v>0</v>
      </c>
    </row>
    <row r="11" spans="1:5" x14ac:dyDescent="0.2">
      <c r="A11" s="31">
        <v>1114</v>
      </c>
      <c r="B11" s="27" t="s">
        <v>123</v>
      </c>
      <c r="C11" s="127">
        <v>1343150.25</v>
      </c>
      <c r="D11" s="127">
        <v>1049260.23</v>
      </c>
    </row>
    <row r="12" spans="1:5" x14ac:dyDescent="0.2">
      <c r="A12" s="31">
        <v>1115</v>
      </c>
      <c r="B12" s="27" t="s">
        <v>124</v>
      </c>
      <c r="C12" s="127">
        <v>0</v>
      </c>
      <c r="D12" s="127">
        <v>0</v>
      </c>
    </row>
    <row r="13" spans="1:5" x14ac:dyDescent="0.2">
      <c r="A13" s="31">
        <v>1116</v>
      </c>
      <c r="B13" s="27" t="s">
        <v>415</v>
      </c>
      <c r="C13" s="127">
        <v>0</v>
      </c>
      <c r="D13" s="127">
        <v>0</v>
      </c>
    </row>
    <row r="14" spans="1:5" x14ac:dyDescent="0.2">
      <c r="A14" s="31">
        <v>1119</v>
      </c>
      <c r="B14" s="27" t="s">
        <v>416</v>
      </c>
      <c r="C14" s="127">
        <v>0</v>
      </c>
      <c r="D14" s="127">
        <v>0</v>
      </c>
    </row>
    <row r="15" spans="1:5" x14ac:dyDescent="0.2">
      <c r="A15" s="38">
        <v>1110</v>
      </c>
      <c r="B15" s="102" t="s">
        <v>531</v>
      </c>
      <c r="C15" s="92">
        <f>SUM(C8:C14)</f>
        <v>26681601.859999999</v>
      </c>
      <c r="D15" s="92">
        <f>SUM(D8:D14)</f>
        <v>28672729.949999999</v>
      </c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535</v>
      </c>
      <c r="C19" s="94" t="s">
        <v>533</v>
      </c>
      <c r="D19" s="94" t="s">
        <v>111</v>
      </c>
    </row>
    <row r="20" spans="1:4" x14ac:dyDescent="0.2">
      <c r="A20" s="38">
        <v>1230</v>
      </c>
      <c r="B20" s="39" t="s">
        <v>154</v>
      </c>
      <c r="C20" s="92">
        <f>SUM(C21:C27)</f>
        <v>126584895.41</v>
      </c>
      <c r="D20" s="92">
        <v>0</v>
      </c>
    </row>
    <row r="21" spans="1:4" x14ac:dyDescent="0.2">
      <c r="A21" s="31">
        <v>1231</v>
      </c>
      <c r="B21" s="27" t="s">
        <v>155</v>
      </c>
      <c r="C21" s="128">
        <v>38941600</v>
      </c>
      <c r="D21" s="32">
        <v>0</v>
      </c>
    </row>
    <row r="22" spans="1:4" x14ac:dyDescent="0.2">
      <c r="A22" s="31">
        <v>1232</v>
      </c>
      <c r="B22" s="27" t="s">
        <v>156</v>
      </c>
      <c r="C22" s="128">
        <v>0</v>
      </c>
      <c r="D22" s="32">
        <v>0</v>
      </c>
    </row>
    <row r="23" spans="1:4" x14ac:dyDescent="0.2">
      <c r="A23" s="31">
        <v>1233</v>
      </c>
      <c r="B23" s="27" t="s">
        <v>157</v>
      </c>
      <c r="C23" s="128">
        <v>79574019.980000004</v>
      </c>
      <c r="D23" s="32">
        <v>0</v>
      </c>
    </row>
    <row r="24" spans="1:4" x14ac:dyDescent="0.2">
      <c r="A24" s="31">
        <v>1234</v>
      </c>
      <c r="B24" s="27" t="s">
        <v>158</v>
      </c>
      <c r="C24" s="128">
        <v>0</v>
      </c>
      <c r="D24" s="32">
        <v>0</v>
      </c>
    </row>
    <row r="25" spans="1:4" x14ac:dyDescent="0.2">
      <c r="A25" s="31">
        <v>1235</v>
      </c>
      <c r="B25" s="27" t="s">
        <v>159</v>
      </c>
      <c r="C25" s="128">
        <v>0</v>
      </c>
      <c r="D25" s="32">
        <v>0</v>
      </c>
    </row>
    <row r="26" spans="1:4" x14ac:dyDescent="0.2">
      <c r="A26" s="31">
        <v>1236</v>
      </c>
      <c r="B26" s="27" t="s">
        <v>160</v>
      </c>
      <c r="C26" s="128">
        <v>8069275.4299999997</v>
      </c>
      <c r="D26" s="32">
        <v>0</v>
      </c>
    </row>
    <row r="27" spans="1:4" x14ac:dyDescent="0.2">
      <c r="A27" s="31">
        <v>1239</v>
      </c>
      <c r="B27" s="27" t="s">
        <v>161</v>
      </c>
      <c r="C27" s="128">
        <v>0</v>
      </c>
      <c r="D27" s="32">
        <v>0</v>
      </c>
    </row>
    <row r="28" spans="1:4" x14ac:dyDescent="0.2">
      <c r="A28" s="38">
        <v>1240</v>
      </c>
      <c r="B28" s="39" t="s">
        <v>162</v>
      </c>
      <c r="C28" s="92">
        <f>SUM(C29:C36)</f>
        <v>35693292.380000003</v>
      </c>
      <c r="D28" s="92">
        <v>0</v>
      </c>
    </row>
    <row r="29" spans="1:4" x14ac:dyDescent="0.2">
      <c r="A29" s="31">
        <v>1241</v>
      </c>
      <c r="B29" s="27" t="s">
        <v>163</v>
      </c>
      <c r="C29" s="129">
        <v>19077070.219999999</v>
      </c>
      <c r="D29" s="32">
        <v>0</v>
      </c>
    </row>
    <row r="30" spans="1:4" x14ac:dyDescent="0.2">
      <c r="A30" s="31">
        <v>1242</v>
      </c>
      <c r="B30" s="27" t="s">
        <v>164</v>
      </c>
      <c r="C30" s="129">
        <v>3609283.49</v>
      </c>
      <c r="D30" s="32">
        <v>0</v>
      </c>
    </row>
    <row r="31" spans="1:4" x14ac:dyDescent="0.2">
      <c r="A31" s="31">
        <v>1243</v>
      </c>
      <c r="B31" s="27" t="s">
        <v>165</v>
      </c>
      <c r="C31" s="129">
        <v>1641488.15</v>
      </c>
      <c r="D31" s="32">
        <v>0</v>
      </c>
    </row>
    <row r="32" spans="1:4" x14ac:dyDescent="0.2">
      <c r="A32" s="31">
        <v>1244</v>
      </c>
      <c r="B32" s="27" t="s">
        <v>166</v>
      </c>
      <c r="C32" s="129">
        <v>5227263.28</v>
      </c>
      <c r="D32" s="32">
        <v>0</v>
      </c>
    </row>
    <row r="33" spans="1:4" x14ac:dyDescent="0.2">
      <c r="A33" s="31">
        <v>1245</v>
      </c>
      <c r="B33" s="27" t="s">
        <v>167</v>
      </c>
      <c r="C33" s="129">
        <v>0</v>
      </c>
      <c r="D33" s="32">
        <v>0</v>
      </c>
    </row>
    <row r="34" spans="1:4" x14ac:dyDescent="0.2">
      <c r="A34" s="31">
        <v>1246</v>
      </c>
      <c r="B34" s="27" t="s">
        <v>168</v>
      </c>
      <c r="C34" s="129">
        <v>6097079.2400000002</v>
      </c>
      <c r="D34" s="32">
        <v>0</v>
      </c>
    </row>
    <row r="35" spans="1:4" x14ac:dyDescent="0.2">
      <c r="A35" s="31">
        <v>1247</v>
      </c>
      <c r="B35" s="27" t="s">
        <v>169</v>
      </c>
      <c r="C35" s="129">
        <v>41108</v>
      </c>
      <c r="D35" s="32">
        <v>0</v>
      </c>
    </row>
    <row r="36" spans="1:4" x14ac:dyDescent="0.2">
      <c r="A36" s="31">
        <v>1248</v>
      </c>
      <c r="B36" s="27" t="s">
        <v>170</v>
      </c>
      <c r="C36" s="129">
        <v>0</v>
      </c>
      <c r="D36" s="32">
        <v>0</v>
      </c>
    </row>
    <row r="37" spans="1:4" x14ac:dyDescent="0.2">
      <c r="A37" s="38">
        <v>1250</v>
      </c>
      <c r="B37" s="39" t="s">
        <v>172</v>
      </c>
      <c r="C37" s="92">
        <v>0</v>
      </c>
      <c r="D37" s="92">
        <v>0</v>
      </c>
    </row>
    <row r="38" spans="1:4" x14ac:dyDescent="0.2">
      <c r="A38" s="31">
        <v>1251</v>
      </c>
      <c r="B38" s="27" t="s">
        <v>173</v>
      </c>
      <c r="C38" s="32">
        <v>0</v>
      </c>
      <c r="D38" s="32">
        <v>0</v>
      </c>
    </row>
    <row r="39" spans="1:4" x14ac:dyDescent="0.2">
      <c r="A39" s="31">
        <v>1252</v>
      </c>
      <c r="B39" s="27" t="s">
        <v>174</v>
      </c>
      <c r="C39" s="32">
        <v>0</v>
      </c>
      <c r="D39" s="32">
        <v>0</v>
      </c>
    </row>
    <row r="40" spans="1:4" x14ac:dyDescent="0.2">
      <c r="A40" s="31">
        <v>1253</v>
      </c>
      <c r="B40" s="27" t="s">
        <v>175</v>
      </c>
      <c r="C40" s="32">
        <v>0</v>
      </c>
      <c r="D40" s="32">
        <v>0</v>
      </c>
    </row>
    <row r="41" spans="1:4" x14ac:dyDescent="0.2">
      <c r="A41" s="31">
        <v>1254</v>
      </c>
      <c r="B41" s="27" t="s">
        <v>176</v>
      </c>
      <c r="C41" s="32">
        <v>0</v>
      </c>
      <c r="D41" s="32">
        <v>0</v>
      </c>
    </row>
    <row r="42" spans="1:4" x14ac:dyDescent="0.2">
      <c r="A42" s="31">
        <v>1259</v>
      </c>
      <c r="B42" s="27" t="s">
        <v>177</v>
      </c>
      <c r="C42" s="32">
        <v>0</v>
      </c>
      <c r="D42" s="32">
        <v>0</v>
      </c>
    </row>
    <row r="43" spans="1:4" x14ac:dyDescent="0.2">
      <c r="A43" s="31"/>
      <c r="B43" s="102" t="s">
        <v>534</v>
      </c>
      <c r="C43" s="92">
        <f>C20+C28+C37</f>
        <v>162278187.78999999</v>
      </c>
      <c r="D43" s="92">
        <f>D20+D28+D37</f>
        <v>0</v>
      </c>
    </row>
    <row r="45" spans="1:4" x14ac:dyDescent="0.2">
      <c r="A45" s="29" t="s">
        <v>116</v>
      </c>
      <c r="B45" s="29"/>
      <c r="C45" s="29"/>
      <c r="D45" s="29"/>
    </row>
    <row r="46" spans="1:4" x14ac:dyDescent="0.2">
      <c r="A46" s="30" t="s">
        <v>94</v>
      </c>
      <c r="B46" s="30" t="s">
        <v>535</v>
      </c>
      <c r="C46" s="94">
        <v>2021</v>
      </c>
      <c r="D46" s="94">
        <v>2020</v>
      </c>
    </row>
    <row r="47" spans="1:4" x14ac:dyDescent="0.2">
      <c r="A47" s="38">
        <v>3210</v>
      </c>
      <c r="B47" s="39" t="s">
        <v>532</v>
      </c>
      <c r="C47" s="92">
        <v>7579820.5800000001</v>
      </c>
      <c r="D47" s="92">
        <v>2288052.58</v>
      </c>
    </row>
    <row r="48" spans="1:4" x14ac:dyDescent="0.2">
      <c r="A48" s="31"/>
      <c r="B48" s="102" t="s">
        <v>536</v>
      </c>
      <c r="C48" s="92">
        <f>C61</f>
        <v>3984437.21</v>
      </c>
      <c r="D48" s="92">
        <f>D61</f>
        <v>3984437.21</v>
      </c>
    </row>
    <row r="49" spans="1:4" x14ac:dyDescent="0.2">
      <c r="A49" s="38">
        <v>5400</v>
      </c>
      <c r="B49" s="39" t="s">
        <v>351</v>
      </c>
      <c r="C49" s="92">
        <v>0</v>
      </c>
      <c r="D49" s="92">
        <v>0</v>
      </c>
    </row>
    <row r="50" spans="1:4" x14ac:dyDescent="0.2">
      <c r="A50" s="31">
        <v>5410</v>
      </c>
      <c r="B50" s="27" t="s">
        <v>540</v>
      </c>
      <c r="C50" s="32">
        <v>0</v>
      </c>
      <c r="D50" s="32">
        <v>0</v>
      </c>
    </row>
    <row r="51" spans="1:4" x14ac:dyDescent="0.2">
      <c r="A51" s="31">
        <v>5411</v>
      </c>
      <c r="B51" s="27" t="s">
        <v>353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541</v>
      </c>
      <c r="C52" s="32">
        <v>0</v>
      </c>
      <c r="D52" s="32">
        <v>0</v>
      </c>
    </row>
    <row r="53" spans="1:4" x14ac:dyDescent="0.2">
      <c r="A53" s="31">
        <v>5421</v>
      </c>
      <c r="B53" s="27" t="s">
        <v>356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542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359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543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543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544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363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364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365</v>
      </c>
      <c r="C61" s="92">
        <f>C62</f>
        <v>3984437.21</v>
      </c>
      <c r="D61" s="92">
        <f>D62</f>
        <v>3984437.21</v>
      </c>
    </row>
    <row r="62" spans="1:4" x14ac:dyDescent="0.2">
      <c r="A62" s="31">
        <v>5510</v>
      </c>
      <c r="B62" s="27" t="s">
        <v>366</v>
      </c>
      <c r="C62" s="32">
        <f>SUM(C63:C70)</f>
        <v>3984437.21</v>
      </c>
      <c r="D62" s="131">
        <f>SUM(D63:D70)</f>
        <v>3984437.21</v>
      </c>
    </row>
    <row r="63" spans="1:4" x14ac:dyDescent="0.2">
      <c r="A63" s="31">
        <v>5511</v>
      </c>
      <c r="B63" s="27" t="s">
        <v>367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368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369</v>
      </c>
      <c r="C65" s="130">
        <v>1664379.71</v>
      </c>
      <c r="D65" s="32">
        <v>1664379.71</v>
      </c>
    </row>
    <row r="66" spans="1:4" x14ac:dyDescent="0.2">
      <c r="A66" s="31">
        <v>5514</v>
      </c>
      <c r="B66" s="27" t="s">
        <v>370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371</v>
      </c>
      <c r="C67" s="131">
        <v>2320057.5</v>
      </c>
      <c r="D67" s="32">
        <v>2320057.5</v>
      </c>
    </row>
    <row r="68" spans="1:4" x14ac:dyDescent="0.2">
      <c r="A68" s="31">
        <v>5516</v>
      </c>
      <c r="B68" s="27" t="s">
        <v>372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373</v>
      </c>
      <c r="C69" s="32">
        <v>0</v>
      </c>
      <c r="D69" s="32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0</v>
      </c>
    </row>
    <row r="72" spans="1:4" x14ac:dyDescent="0.2">
      <c r="A72" s="31">
        <v>5521</v>
      </c>
      <c r="B72" s="27" t="s">
        <v>374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376</v>
      </c>
      <c r="C74" s="32">
        <v>0</v>
      </c>
      <c r="D74" s="32">
        <v>0</v>
      </c>
    </row>
    <row r="75" spans="1:4" x14ac:dyDescent="0.2">
      <c r="A75" s="31">
        <v>5531</v>
      </c>
      <c r="B75" s="27" t="s">
        <v>377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381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382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384</v>
      </c>
      <c r="C84" s="32">
        <f>SUM(C85:C92)</f>
        <v>0.06</v>
      </c>
      <c r="D84" s="32">
        <v>0</v>
      </c>
    </row>
    <row r="85" spans="1:4" x14ac:dyDescent="0.2">
      <c r="A85" s="31">
        <v>5591</v>
      </c>
      <c r="B85" s="27" t="s">
        <v>385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545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390</v>
      </c>
      <c r="C92" s="32">
        <v>0.06</v>
      </c>
      <c r="D92" s="32">
        <v>0</v>
      </c>
    </row>
    <row r="93" spans="1:4" x14ac:dyDescent="0.2">
      <c r="A93" s="38">
        <v>5600</v>
      </c>
      <c r="B93" s="39" t="s">
        <v>43</v>
      </c>
      <c r="C93" s="92">
        <v>0</v>
      </c>
      <c r="D93" s="92">
        <v>0</v>
      </c>
    </row>
    <row r="94" spans="1:4" x14ac:dyDescent="0.2">
      <c r="A94" s="31">
        <v>5610</v>
      </c>
      <c r="B94" s="27" t="s">
        <v>391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392</v>
      </c>
      <c r="C95" s="32">
        <v>0</v>
      </c>
      <c r="D95" s="32">
        <v>0</v>
      </c>
    </row>
    <row r="96" spans="1:4" x14ac:dyDescent="0.2">
      <c r="A96" s="38">
        <v>2110</v>
      </c>
      <c r="B96" s="104" t="s">
        <v>537</v>
      </c>
      <c r="C96" s="92">
        <v>0</v>
      </c>
      <c r="D96" s="92">
        <v>0</v>
      </c>
    </row>
    <row r="97" spans="1:4" x14ac:dyDescent="0.2">
      <c r="A97" s="31">
        <v>2111</v>
      </c>
      <c r="B97" s="27" t="s">
        <v>546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547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548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550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549</v>
      </c>
      <c r="C101" s="32">
        <v>0</v>
      </c>
      <c r="D101" s="32">
        <v>0</v>
      </c>
    </row>
    <row r="102" spans="1:4" x14ac:dyDescent="0.2">
      <c r="A102" s="31"/>
      <c r="B102" s="102" t="s">
        <v>538</v>
      </c>
      <c r="C102" s="92">
        <v>0</v>
      </c>
      <c r="D102" s="92">
        <v>0</v>
      </c>
    </row>
    <row r="103" spans="1:4" x14ac:dyDescent="0.2">
      <c r="A103" s="38">
        <v>1120</v>
      </c>
      <c r="B103" s="103" t="s">
        <v>539</v>
      </c>
      <c r="C103" s="92">
        <v>0</v>
      </c>
      <c r="D103" s="92">
        <v>0</v>
      </c>
    </row>
    <row r="104" spans="1:4" x14ac:dyDescent="0.2">
      <c r="A104" s="31">
        <v>1124</v>
      </c>
      <c r="B104" s="101" t="s">
        <v>555</v>
      </c>
      <c r="C104" s="32">
        <v>0</v>
      </c>
      <c r="D104" s="32">
        <v>0</v>
      </c>
    </row>
    <row r="105" spans="1:4" x14ac:dyDescent="0.2">
      <c r="A105" s="31">
        <v>1124</v>
      </c>
      <c r="B105" s="101" t="s">
        <v>556</v>
      </c>
      <c r="C105" s="32">
        <v>0</v>
      </c>
      <c r="D105" s="32">
        <v>0</v>
      </c>
    </row>
    <row r="106" spans="1:4" x14ac:dyDescent="0.2">
      <c r="A106" s="31">
        <v>1124</v>
      </c>
      <c r="B106" s="101" t="s">
        <v>557</v>
      </c>
      <c r="C106" s="32">
        <v>0</v>
      </c>
      <c r="D106" s="32">
        <v>0</v>
      </c>
    </row>
    <row r="107" spans="1:4" x14ac:dyDescent="0.2">
      <c r="A107" s="31">
        <v>1124</v>
      </c>
      <c r="B107" s="101" t="s">
        <v>558</v>
      </c>
      <c r="C107" s="32">
        <v>0</v>
      </c>
      <c r="D107" s="32">
        <v>0</v>
      </c>
    </row>
    <row r="108" spans="1:4" x14ac:dyDescent="0.2">
      <c r="A108" s="31">
        <v>1124</v>
      </c>
      <c r="B108" s="101" t="s">
        <v>559</v>
      </c>
      <c r="C108" s="32">
        <v>0</v>
      </c>
      <c r="D108" s="32">
        <v>0</v>
      </c>
    </row>
    <row r="109" spans="1:4" x14ac:dyDescent="0.2">
      <c r="A109" s="31">
        <v>1124</v>
      </c>
      <c r="B109" s="101" t="s">
        <v>560</v>
      </c>
      <c r="C109" s="32">
        <v>0</v>
      </c>
      <c r="D109" s="32">
        <v>0</v>
      </c>
    </row>
    <row r="110" spans="1:4" x14ac:dyDescent="0.2">
      <c r="A110" s="31">
        <v>1122</v>
      </c>
      <c r="B110" s="101" t="s">
        <v>552</v>
      </c>
      <c r="C110" s="32">
        <v>0</v>
      </c>
      <c r="D110" s="32">
        <v>0</v>
      </c>
    </row>
    <row r="111" spans="1:4" x14ac:dyDescent="0.2">
      <c r="A111" s="31">
        <v>1122</v>
      </c>
      <c r="B111" s="101" t="s">
        <v>553</v>
      </c>
      <c r="C111" s="32">
        <v>0</v>
      </c>
      <c r="D111" s="32">
        <v>0</v>
      </c>
    </row>
    <row r="112" spans="1:4" x14ac:dyDescent="0.2">
      <c r="A112" s="31">
        <v>1122</v>
      </c>
      <c r="B112" s="101" t="s">
        <v>554</v>
      </c>
      <c r="C112" s="32">
        <v>0</v>
      </c>
      <c r="D112" s="32">
        <v>0</v>
      </c>
    </row>
    <row r="113" spans="1:4" x14ac:dyDescent="0.2">
      <c r="A113" s="31"/>
      <c r="B113" s="105" t="s">
        <v>551</v>
      </c>
      <c r="C113" s="92">
        <f>C47+C48-C102</f>
        <v>11564257.789999999</v>
      </c>
      <c r="D113" s="92">
        <f>D47+D48-D102</f>
        <v>6272489.79</v>
      </c>
    </row>
    <row r="115" spans="1:4" x14ac:dyDescent="0.2">
      <c r="B115" s="18" t="s">
        <v>561</v>
      </c>
    </row>
    <row r="130" spans="8:8" x14ac:dyDescent="0.2">
      <c r="H130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40" t="str">
        <f>ESF!A1</f>
        <v>Instituto Tecnológico Superior del Sur de Guanajuato</v>
      </c>
      <c r="B1" s="141"/>
      <c r="C1" s="142"/>
    </row>
    <row r="2" spans="1:3" s="34" customFormat="1" ht="18" customHeight="1" x14ac:dyDescent="0.25">
      <c r="A2" s="143" t="s">
        <v>421</v>
      </c>
      <c r="B2" s="144"/>
      <c r="C2" s="145"/>
    </row>
    <row r="3" spans="1:3" s="34" customFormat="1" ht="18" customHeight="1" x14ac:dyDescent="0.25">
      <c r="A3" s="143" t="str">
        <f>ESF!A3</f>
        <v>Correspondiente del 01 de Enero al 31 de Marzo del 2021</v>
      </c>
      <c r="B3" s="144"/>
      <c r="C3" s="145"/>
    </row>
    <row r="4" spans="1:3" s="36" customFormat="1" x14ac:dyDescent="0.2">
      <c r="A4" s="146" t="s">
        <v>417</v>
      </c>
      <c r="B4" s="147"/>
      <c r="C4" s="148"/>
    </row>
    <row r="5" spans="1:3" x14ac:dyDescent="0.2">
      <c r="A5" s="50" t="s">
        <v>452</v>
      </c>
      <c r="B5" s="50"/>
      <c r="C5" s="51">
        <v>19924555.579999998</v>
      </c>
    </row>
    <row r="6" spans="1:3" x14ac:dyDescent="0.2">
      <c r="A6" s="52"/>
      <c r="B6" s="53"/>
      <c r="C6" s="54"/>
    </row>
    <row r="7" spans="1:3" x14ac:dyDescent="0.2">
      <c r="A7" s="63" t="s">
        <v>453</v>
      </c>
      <c r="B7" s="63"/>
      <c r="C7" s="55">
        <f>SUM(C8:C13)</f>
        <v>0</v>
      </c>
    </row>
    <row r="8" spans="1:3" x14ac:dyDescent="0.2">
      <c r="A8" s="71" t="s">
        <v>454</v>
      </c>
      <c r="B8" s="70" t="s">
        <v>269</v>
      </c>
      <c r="C8" s="56">
        <v>0</v>
      </c>
    </row>
    <row r="9" spans="1:3" x14ac:dyDescent="0.2">
      <c r="A9" s="57" t="s">
        <v>455</v>
      </c>
      <c r="B9" s="58" t="s">
        <v>464</v>
      </c>
      <c r="C9" s="56">
        <v>0</v>
      </c>
    </row>
    <row r="10" spans="1:3" x14ac:dyDescent="0.2">
      <c r="A10" s="57" t="s">
        <v>456</v>
      </c>
      <c r="B10" s="58" t="s">
        <v>277</v>
      </c>
      <c r="C10" s="56">
        <v>0</v>
      </c>
    </row>
    <row r="11" spans="1:3" x14ac:dyDescent="0.2">
      <c r="A11" s="57" t="s">
        <v>457</v>
      </c>
      <c r="B11" s="58" t="s">
        <v>278</v>
      </c>
      <c r="C11" s="56">
        <v>0</v>
      </c>
    </row>
    <row r="12" spans="1:3" x14ac:dyDescent="0.2">
      <c r="A12" s="57" t="s">
        <v>458</v>
      </c>
      <c r="B12" s="58" t="s">
        <v>279</v>
      </c>
      <c r="C12" s="56">
        <v>0</v>
      </c>
    </row>
    <row r="13" spans="1:3" x14ac:dyDescent="0.2">
      <c r="A13" s="59" t="s">
        <v>459</v>
      </c>
      <c r="B13" s="60" t="s">
        <v>460</v>
      </c>
      <c r="C13" s="56">
        <v>0</v>
      </c>
    </row>
    <row r="14" spans="1:3" x14ac:dyDescent="0.2">
      <c r="A14" s="52"/>
      <c r="B14" s="61"/>
      <c r="C14" s="62"/>
    </row>
    <row r="15" spans="1:3" x14ac:dyDescent="0.2">
      <c r="A15" s="63" t="s">
        <v>47</v>
      </c>
      <c r="B15" s="53"/>
      <c r="C15" s="55">
        <f>SUM(C16:C18)</f>
        <v>763251.79</v>
      </c>
    </row>
    <row r="16" spans="1:3" x14ac:dyDescent="0.2">
      <c r="A16" s="64">
        <v>3.1</v>
      </c>
      <c r="B16" s="58" t="s">
        <v>463</v>
      </c>
      <c r="C16" s="56">
        <v>0</v>
      </c>
    </row>
    <row r="17" spans="1:3" x14ac:dyDescent="0.2">
      <c r="A17" s="65">
        <v>3.2</v>
      </c>
      <c r="B17" s="58" t="s">
        <v>461</v>
      </c>
      <c r="C17" s="56">
        <v>0</v>
      </c>
    </row>
    <row r="18" spans="1:3" x14ac:dyDescent="0.2">
      <c r="A18" s="65">
        <v>3.3</v>
      </c>
      <c r="B18" s="60" t="s">
        <v>462</v>
      </c>
      <c r="C18" s="66">
        <v>763251.79</v>
      </c>
    </row>
    <row r="19" spans="1:3" x14ac:dyDescent="0.2">
      <c r="A19" s="52"/>
      <c r="B19" s="67"/>
      <c r="C19" s="68"/>
    </row>
    <row r="20" spans="1:3" x14ac:dyDescent="0.2">
      <c r="A20" s="69" t="s">
        <v>46</v>
      </c>
      <c r="B20" s="69"/>
      <c r="C20" s="51">
        <f>C5+C7-C15</f>
        <v>19161303.789999999</v>
      </c>
    </row>
    <row r="22" spans="1:3" x14ac:dyDescent="0.2">
      <c r="B22" s="18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9" t="str">
        <f>ESF!A1</f>
        <v>Instituto Tecnológico Superior del Sur de Guanajuato</v>
      </c>
      <c r="B1" s="150"/>
      <c r="C1" s="151"/>
    </row>
    <row r="2" spans="1:3" s="37" customFormat="1" ht="18.95" customHeight="1" x14ac:dyDescent="0.25">
      <c r="A2" s="152" t="s">
        <v>422</v>
      </c>
      <c r="B2" s="153"/>
      <c r="C2" s="154"/>
    </row>
    <row r="3" spans="1:3" s="37" customFormat="1" ht="18.95" customHeight="1" x14ac:dyDescent="0.25">
      <c r="A3" s="152" t="str">
        <f>ESF!A3</f>
        <v>Correspondiente del 01 de Enero al 31 de Marzo del 2021</v>
      </c>
      <c r="B3" s="153"/>
      <c r="C3" s="154"/>
    </row>
    <row r="4" spans="1:3" x14ac:dyDescent="0.2">
      <c r="A4" s="146" t="s">
        <v>417</v>
      </c>
      <c r="B4" s="147"/>
      <c r="C4" s="148"/>
    </row>
    <row r="5" spans="1:3" x14ac:dyDescent="0.2">
      <c r="A5" s="80" t="s">
        <v>465</v>
      </c>
      <c r="B5" s="50"/>
      <c r="C5" s="73">
        <v>11829205.35</v>
      </c>
    </row>
    <row r="6" spans="1:3" x14ac:dyDescent="0.2">
      <c r="A6" s="74"/>
      <c r="B6" s="53"/>
      <c r="C6" s="75"/>
    </row>
    <row r="7" spans="1:3" x14ac:dyDescent="0.2">
      <c r="A7" s="63" t="s">
        <v>466</v>
      </c>
      <c r="B7" s="76"/>
      <c r="C7" s="55">
        <f>SUM(C8:C28)</f>
        <v>247722.14</v>
      </c>
    </row>
    <row r="8" spans="1:3" x14ac:dyDescent="0.2">
      <c r="A8" s="81">
        <v>2.1</v>
      </c>
      <c r="B8" s="82" t="s">
        <v>297</v>
      </c>
      <c r="C8" s="83">
        <v>0</v>
      </c>
    </row>
    <row r="9" spans="1:3" x14ac:dyDescent="0.2">
      <c r="A9" s="81">
        <v>2.2000000000000002</v>
      </c>
      <c r="B9" s="82" t="s">
        <v>294</v>
      </c>
      <c r="C9" s="83">
        <v>0</v>
      </c>
    </row>
    <row r="10" spans="1:3" x14ac:dyDescent="0.2">
      <c r="A10" s="90">
        <v>2.2999999999999998</v>
      </c>
      <c r="B10" s="72" t="s">
        <v>163</v>
      </c>
      <c r="C10" s="83">
        <v>247722.14</v>
      </c>
    </row>
    <row r="11" spans="1:3" x14ac:dyDescent="0.2">
      <c r="A11" s="90">
        <v>2.4</v>
      </c>
      <c r="B11" s="72" t="s">
        <v>164</v>
      </c>
      <c r="C11" s="83">
        <v>0</v>
      </c>
    </row>
    <row r="12" spans="1:3" x14ac:dyDescent="0.2">
      <c r="A12" s="90">
        <v>2.5</v>
      </c>
      <c r="B12" s="72" t="s">
        <v>165</v>
      </c>
      <c r="C12" s="83">
        <v>0</v>
      </c>
    </row>
    <row r="13" spans="1:3" x14ac:dyDescent="0.2">
      <c r="A13" s="90">
        <v>2.6</v>
      </c>
      <c r="B13" s="72" t="s">
        <v>166</v>
      </c>
      <c r="C13" s="83">
        <v>0</v>
      </c>
    </row>
    <row r="14" spans="1:3" x14ac:dyDescent="0.2">
      <c r="A14" s="90">
        <v>2.7</v>
      </c>
      <c r="B14" s="72" t="s">
        <v>167</v>
      </c>
      <c r="C14" s="83">
        <v>0</v>
      </c>
    </row>
    <row r="15" spans="1:3" x14ac:dyDescent="0.2">
      <c r="A15" s="90">
        <v>2.8</v>
      </c>
      <c r="B15" s="72" t="s">
        <v>168</v>
      </c>
      <c r="C15" s="83">
        <v>0</v>
      </c>
    </row>
    <row r="16" spans="1:3" x14ac:dyDescent="0.2">
      <c r="A16" s="90">
        <v>2.9</v>
      </c>
      <c r="B16" s="72" t="s">
        <v>170</v>
      </c>
      <c r="C16" s="83">
        <v>0</v>
      </c>
    </row>
    <row r="17" spans="1:3" x14ac:dyDescent="0.2">
      <c r="A17" s="90" t="s">
        <v>467</v>
      </c>
      <c r="B17" s="72" t="s">
        <v>468</v>
      </c>
      <c r="C17" s="83">
        <v>0</v>
      </c>
    </row>
    <row r="18" spans="1:3" x14ac:dyDescent="0.2">
      <c r="A18" s="90" t="s">
        <v>497</v>
      </c>
      <c r="B18" s="72" t="s">
        <v>172</v>
      </c>
      <c r="C18" s="83">
        <v>0</v>
      </c>
    </row>
    <row r="19" spans="1:3" x14ac:dyDescent="0.2">
      <c r="A19" s="90" t="s">
        <v>498</v>
      </c>
      <c r="B19" s="72" t="s">
        <v>469</v>
      </c>
      <c r="C19" s="83">
        <v>0</v>
      </c>
    </row>
    <row r="20" spans="1:3" x14ac:dyDescent="0.2">
      <c r="A20" s="90" t="s">
        <v>499</v>
      </c>
      <c r="B20" s="72" t="s">
        <v>470</v>
      </c>
      <c r="C20" s="83">
        <v>0</v>
      </c>
    </row>
    <row r="21" spans="1:3" x14ac:dyDescent="0.2">
      <c r="A21" s="90" t="s">
        <v>500</v>
      </c>
      <c r="B21" s="72" t="s">
        <v>471</v>
      </c>
      <c r="C21" s="83">
        <v>0</v>
      </c>
    </row>
    <row r="22" spans="1:3" x14ac:dyDescent="0.2">
      <c r="A22" s="90" t="s">
        <v>472</v>
      </c>
      <c r="B22" s="72" t="s">
        <v>473</v>
      </c>
      <c r="C22" s="83">
        <v>0</v>
      </c>
    </row>
    <row r="23" spans="1:3" x14ac:dyDescent="0.2">
      <c r="A23" s="90" t="s">
        <v>474</v>
      </c>
      <c r="B23" s="72" t="s">
        <v>475</v>
      </c>
      <c r="C23" s="83">
        <v>0</v>
      </c>
    </row>
    <row r="24" spans="1:3" x14ac:dyDescent="0.2">
      <c r="A24" s="90" t="s">
        <v>476</v>
      </c>
      <c r="B24" s="72" t="s">
        <v>477</v>
      </c>
      <c r="C24" s="83">
        <v>0</v>
      </c>
    </row>
    <row r="25" spans="1:3" x14ac:dyDescent="0.2">
      <c r="A25" s="90" t="s">
        <v>478</v>
      </c>
      <c r="B25" s="72" t="s">
        <v>479</v>
      </c>
      <c r="C25" s="83">
        <v>0</v>
      </c>
    </row>
    <row r="26" spans="1:3" x14ac:dyDescent="0.2">
      <c r="A26" s="90" t="s">
        <v>480</v>
      </c>
      <c r="B26" s="72" t="s">
        <v>481</v>
      </c>
      <c r="C26" s="83">
        <v>0</v>
      </c>
    </row>
    <row r="27" spans="1:3" x14ac:dyDescent="0.2">
      <c r="A27" s="90" t="s">
        <v>482</v>
      </c>
      <c r="B27" s="72" t="s">
        <v>483</v>
      </c>
      <c r="C27" s="83">
        <v>0</v>
      </c>
    </row>
    <row r="28" spans="1:3" x14ac:dyDescent="0.2">
      <c r="A28" s="90" t="s">
        <v>484</v>
      </c>
      <c r="B28" s="82" t="s">
        <v>485</v>
      </c>
      <c r="C28" s="83">
        <v>0</v>
      </c>
    </row>
    <row r="29" spans="1:3" x14ac:dyDescent="0.2">
      <c r="A29" s="91"/>
      <c r="B29" s="84"/>
      <c r="C29" s="85"/>
    </row>
    <row r="30" spans="1:3" x14ac:dyDescent="0.2">
      <c r="A30" s="86" t="s">
        <v>486</v>
      </c>
      <c r="B30" s="87"/>
      <c r="C30" s="88">
        <f>SUM(C31:C37)</f>
        <v>0</v>
      </c>
    </row>
    <row r="31" spans="1:3" x14ac:dyDescent="0.2">
      <c r="A31" s="90" t="s">
        <v>487</v>
      </c>
      <c r="B31" s="72" t="s">
        <v>366</v>
      </c>
      <c r="C31" s="83">
        <v>0</v>
      </c>
    </row>
    <row r="32" spans="1:3" x14ac:dyDescent="0.2">
      <c r="A32" s="90" t="s">
        <v>488</v>
      </c>
      <c r="B32" s="72" t="s">
        <v>44</v>
      </c>
      <c r="C32" s="83">
        <v>0</v>
      </c>
    </row>
    <row r="33" spans="1:3" x14ac:dyDescent="0.2">
      <c r="A33" s="90" t="s">
        <v>489</v>
      </c>
      <c r="B33" s="72" t="s">
        <v>376</v>
      </c>
      <c r="C33" s="83">
        <v>0</v>
      </c>
    </row>
    <row r="34" spans="1:3" x14ac:dyDescent="0.2">
      <c r="A34" s="90" t="s">
        <v>490</v>
      </c>
      <c r="B34" s="72" t="s">
        <v>491</v>
      </c>
      <c r="C34" s="83">
        <v>0</v>
      </c>
    </row>
    <row r="35" spans="1:3" x14ac:dyDescent="0.2">
      <c r="A35" s="90" t="s">
        <v>492</v>
      </c>
      <c r="B35" s="72" t="s">
        <v>493</v>
      </c>
      <c r="C35" s="83">
        <v>0</v>
      </c>
    </row>
    <row r="36" spans="1:3" x14ac:dyDescent="0.2">
      <c r="A36" s="90" t="s">
        <v>494</v>
      </c>
      <c r="B36" s="72" t="s">
        <v>384</v>
      </c>
      <c r="C36" s="83">
        <v>0</v>
      </c>
    </row>
    <row r="37" spans="1:3" x14ac:dyDescent="0.2">
      <c r="A37" s="90" t="s">
        <v>495</v>
      </c>
      <c r="B37" s="82" t="s">
        <v>496</v>
      </c>
      <c r="C37" s="89">
        <v>0</v>
      </c>
    </row>
    <row r="38" spans="1:3" x14ac:dyDescent="0.2">
      <c r="A38" s="74"/>
      <c r="B38" s="77"/>
      <c r="C38" s="78"/>
    </row>
    <row r="39" spans="1:3" x14ac:dyDescent="0.2">
      <c r="A39" s="79" t="s">
        <v>48</v>
      </c>
      <c r="B39" s="50"/>
      <c r="C39" s="51">
        <f>C5-C7+C30</f>
        <v>11581483.209999999</v>
      </c>
    </row>
    <row r="41" spans="1:3" x14ac:dyDescent="0.2">
      <c r="B41" s="18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pane ySplit="7" topLeftCell="A8" activePane="bottomLeft" state="frozen"/>
      <selection pane="bottomLeft" activeCell="A3" sqref="A3:F3"/>
    </sheetView>
  </sheetViews>
  <sheetFormatPr baseColWidth="10" defaultColWidth="9.140625" defaultRowHeight="11.25" x14ac:dyDescent="0.2"/>
  <cols>
    <col min="1" max="1" width="12.7109375" style="27" customWidth="1"/>
    <col min="2" max="2" width="62.85546875" style="27" customWidth="1"/>
    <col min="3" max="3" width="10.140625" style="27" bestFit="1" customWidth="1"/>
    <col min="4" max="7" width="11.42578125" style="27" bestFit="1" customWidth="1"/>
    <col min="8" max="8" width="9.28515625" style="27" bestFit="1" customWidth="1"/>
    <col min="9" max="9" width="11" style="27" bestFit="1" customWidth="1"/>
    <col min="10" max="10" width="7.85546875" style="27" bestFit="1" customWidth="1"/>
    <col min="11" max="16384" width="9.140625" style="27"/>
  </cols>
  <sheetData>
    <row r="1" spans="1:10" ht="18.95" customHeight="1" x14ac:dyDescent="0.2">
      <c r="A1" s="139" t="str">
        <f>'Notas a los Edos Financieros'!A1</f>
        <v>Instituto Tecnológico Superior del Sur de Guanajuato</v>
      </c>
      <c r="B1" s="155"/>
      <c r="C1" s="155"/>
      <c r="D1" s="155"/>
      <c r="E1" s="155"/>
      <c r="F1" s="155"/>
      <c r="G1" s="25" t="s">
        <v>118</v>
      </c>
      <c r="H1" s="26">
        <f>'Notas a los Edos Financieros'!D1</f>
        <v>2021</v>
      </c>
    </row>
    <row r="2" spans="1:10" ht="18.95" customHeight="1" x14ac:dyDescent="0.2">
      <c r="A2" s="139" t="s">
        <v>423</v>
      </c>
      <c r="B2" s="155"/>
      <c r="C2" s="155"/>
      <c r="D2" s="155"/>
      <c r="E2" s="155"/>
      <c r="F2" s="155"/>
      <c r="G2" s="25" t="s">
        <v>120</v>
      </c>
      <c r="H2" s="26" t="str">
        <f>'Notas a los Edos Financieros'!D2</f>
        <v>Trimestral</v>
      </c>
    </row>
    <row r="3" spans="1:10" ht="18.95" customHeight="1" x14ac:dyDescent="0.2">
      <c r="A3" s="139" t="str">
        <f>'Notas a los Edos Financieros'!A3</f>
        <v>Correspondiente del 01 de Enero al 31 de Marzo del 2021</v>
      </c>
      <c r="B3" s="155"/>
      <c r="C3" s="155"/>
      <c r="D3" s="155"/>
      <c r="E3" s="155"/>
      <c r="F3" s="155"/>
      <c r="G3" s="25" t="s">
        <v>121</v>
      </c>
      <c r="H3" s="26">
        <f>'Notas a los Edos Financieros'!D3</f>
        <v>1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 x14ac:dyDescent="0.2">
      <c r="A7" s="99" t="s">
        <v>94</v>
      </c>
      <c r="B7" s="99" t="s">
        <v>418</v>
      </c>
      <c r="C7" s="98" t="s">
        <v>110</v>
      </c>
      <c r="D7" s="98" t="s">
        <v>419</v>
      </c>
      <c r="E7" s="98" t="s">
        <v>420</v>
      </c>
      <c r="F7" s="98" t="s">
        <v>109</v>
      </c>
      <c r="G7" s="98" t="s">
        <v>87</v>
      </c>
      <c r="H7" s="98" t="s">
        <v>112</v>
      </c>
      <c r="I7" s="98" t="s">
        <v>113</v>
      </c>
      <c r="J7" s="98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7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7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7" s="39" customFormat="1" x14ac:dyDescent="0.2">
      <c r="A35" s="38">
        <v>8000</v>
      </c>
      <c r="B35" s="39" t="s">
        <v>61</v>
      </c>
    </row>
    <row r="36" spans="1:7" x14ac:dyDescent="0.2">
      <c r="A36" s="27">
        <v>8110</v>
      </c>
      <c r="B36" s="27" t="s">
        <v>60</v>
      </c>
      <c r="C36" s="32">
        <v>0</v>
      </c>
      <c r="D36" s="132">
        <v>37770498</v>
      </c>
      <c r="E36" s="132">
        <v>0</v>
      </c>
      <c r="F36" s="132">
        <v>37770498</v>
      </c>
      <c r="G36" s="132">
        <v>0</v>
      </c>
    </row>
    <row r="37" spans="1:7" x14ac:dyDescent="0.2">
      <c r="A37" s="27">
        <v>8120</v>
      </c>
      <c r="B37" s="27" t="s">
        <v>59</v>
      </c>
      <c r="C37" s="32">
        <v>0</v>
      </c>
      <c r="D37" s="132">
        <v>20423452.579999998</v>
      </c>
      <c r="E37" s="132">
        <v>-72471020.400000006</v>
      </c>
      <c r="F37" s="132">
        <v>0</v>
      </c>
      <c r="G37" s="132">
        <v>-52047567.82</v>
      </c>
    </row>
    <row r="38" spans="1:7" x14ac:dyDescent="0.2">
      <c r="A38" s="27">
        <v>8130</v>
      </c>
      <c r="B38" s="27" t="s">
        <v>58</v>
      </c>
      <c r="C38" s="32">
        <v>0</v>
      </c>
      <c r="D38" s="132">
        <v>34700522.399999999</v>
      </c>
      <c r="E38" s="132">
        <v>-498897</v>
      </c>
      <c r="F38" s="132">
        <v>34201625.399999999</v>
      </c>
      <c r="G38" s="132">
        <v>0</v>
      </c>
    </row>
    <row r="39" spans="1:7" x14ac:dyDescent="0.2">
      <c r="A39" s="27">
        <v>8140</v>
      </c>
      <c r="B39" s="27" t="s">
        <v>57</v>
      </c>
      <c r="C39" s="32">
        <v>0</v>
      </c>
      <c r="D39" s="132">
        <v>19924555.579999998</v>
      </c>
      <c r="E39" s="132">
        <v>-19924555.579999998</v>
      </c>
      <c r="F39" s="132">
        <v>0</v>
      </c>
      <c r="G39" s="132">
        <v>0</v>
      </c>
    </row>
    <row r="40" spans="1:7" x14ac:dyDescent="0.2">
      <c r="A40" s="27">
        <v>8150</v>
      </c>
      <c r="B40" s="27" t="s">
        <v>56</v>
      </c>
      <c r="C40" s="32">
        <v>0</v>
      </c>
      <c r="D40" s="132">
        <v>0</v>
      </c>
      <c r="E40" s="132">
        <v>-19924555.579999998</v>
      </c>
      <c r="F40" s="132">
        <v>0</v>
      </c>
      <c r="G40" s="132">
        <v>-19924555.579999998</v>
      </c>
    </row>
    <row r="41" spans="1:7" x14ac:dyDescent="0.2">
      <c r="A41" s="27">
        <v>8210</v>
      </c>
      <c r="B41" s="27" t="s">
        <v>55</v>
      </c>
      <c r="C41" s="32">
        <v>0</v>
      </c>
      <c r="D41" s="132">
        <v>0</v>
      </c>
      <c r="E41" s="132">
        <v>-37770498</v>
      </c>
      <c r="F41" s="132">
        <v>0</v>
      </c>
      <c r="G41" s="132">
        <v>-37770498</v>
      </c>
    </row>
    <row r="42" spans="1:7" x14ac:dyDescent="0.2">
      <c r="A42" s="27">
        <v>8220</v>
      </c>
      <c r="B42" s="27" t="s">
        <v>54</v>
      </c>
      <c r="C42" s="32">
        <v>0</v>
      </c>
      <c r="D42" s="132">
        <v>72533997.799999997</v>
      </c>
      <c r="E42" s="132">
        <v>-13359363.41</v>
      </c>
      <c r="F42" s="132">
        <v>59174634.390000001</v>
      </c>
      <c r="G42" s="132">
        <v>0</v>
      </c>
    </row>
    <row r="43" spans="1:7" x14ac:dyDescent="0.2">
      <c r="A43" s="27">
        <v>8230</v>
      </c>
      <c r="B43" s="27" t="s">
        <v>53</v>
      </c>
      <c r="C43" s="32">
        <v>0</v>
      </c>
      <c r="D43" s="132">
        <v>561874.4</v>
      </c>
      <c r="E43" s="132">
        <v>-34763499.799999997</v>
      </c>
      <c r="F43" s="132">
        <v>0</v>
      </c>
      <c r="G43" s="132">
        <v>-34201625.399999999</v>
      </c>
    </row>
    <row r="44" spans="1:7" x14ac:dyDescent="0.2">
      <c r="A44" s="27">
        <v>8240</v>
      </c>
      <c r="B44" s="27" t="s">
        <v>52</v>
      </c>
      <c r="C44" s="32">
        <v>0</v>
      </c>
      <c r="D44" s="132">
        <v>12797489.01</v>
      </c>
      <c r="E44" s="132">
        <v>-11829205.35</v>
      </c>
      <c r="F44" s="132">
        <v>968283.66</v>
      </c>
      <c r="G44" s="132">
        <v>0</v>
      </c>
    </row>
    <row r="45" spans="1:7" x14ac:dyDescent="0.2">
      <c r="A45" s="27">
        <v>8250</v>
      </c>
      <c r="B45" s="27" t="s">
        <v>51</v>
      </c>
      <c r="C45" s="32">
        <v>0</v>
      </c>
      <c r="D45" s="132">
        <v>11829205.35</v>
      </c>
      <c r="E45" s="132">
        <v>-11829205.35</v>
      </c>
      <c r="F45" s="132">
        <v>0</v>
      </c>
      <c r="G45" s="132">
        <v>0</v>
      </c>
    </row>
    <row r="46" spans="1:7" x14ac:dyDescent="0.2">
      <c r="A46" s="27">
        <v>8260</v>
      </c>
      <c r="B46" s="27" t="s">
        <v>50</v>
      </c>
      <c r="C46" s="32">
        <v>0</v>
      </c>
      <c r="D46" s="132">
        <v>11829205.35</v>
      </c>
      <c r="E46" s="132">
        <v>-11829205.35</v>
      </c>
      <c r="F46" s="132">
        <v>0</v>
      </c>
      <c r="G46" s="132">
        <v>0</v>
      </c>
    </row>
    <row r="47" spans="1:7" x14ac:dyDescent="0.2">
      <c r="A47" s="27">
        <v>8270</v>
      </c>
      <c r="B47" s="27" t="s">
        <v>49</v>
      </c>
      <c r="C47" s="32">
        <v>0</v>
      </c>
      <c r="D47" s="132">
        <v>11829205.35</v>
      </c>
      <c r="E47" s="132">
        <v>0</v>
      </c>
      <c r="F47" s="132">
        <v>11829205.35</v>
      </c>
      <c r="G47" s="132">
        <v>0</v>
      </c>
    </row>
    <row r="48" spans="1:7" x14ac:dyDescent="0.2">
      <c r="A48" s="100"/>
    </row>
    <row r="49" spans="1:2" x14ac:dyDescent="0.2">
      <c r="A49" s="100"/>
      <c r="B4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2021-04-23T20:49:08Z</cp:lastPrinted>
  <dcterms:created xsi:type="dcterms:W3CDTF">2012-12-11T20:36:24Z</dcterms:created>
  <dcterms:modified xsi:type="dcterms:W3CDTF">2021-04-23T20:50:13Z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