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<sst xmlns="http://schemas.openxmlformats.org/spreadsheetml/2006/main" count="126" uniqueCount="125">
  <si>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</si>
  <si>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</si>
  <si>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</si>
  <si>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</si>
  <si>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</si>
  <si>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</si>
  <si>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</si>
  <si>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</si>
  <si>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</si>
  <si>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</si>
  <si>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</si>
  <si>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</si>
  <si>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</si>
  <si>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</si>
  <si>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</si>
  <si>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</si>
  <si>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</si>
  <si>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</si>
  <si>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</si>
  <si>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</si>
  <si>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</si>
  <si>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</si>
  <si>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</si>
  <si>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</si>
  <si>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</si>
  <si>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</si>
  <si>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</si>
  <si>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</si>
  <si>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</si>
  <si>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</si>
  <si>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</si>
  <si>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</si>
  <si>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</si>
  <si>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</si>
  <si>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</si>
  <si>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</si>
  <si>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</si>
  <si>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</si>
  <si>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</si>
  <si>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</si>
  <si>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</si>
  <si>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</si>
  <si>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</si>
  <si>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</si>
  <si>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</si>
  <si>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</si>
  <si>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</si>
  <si>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</si>
  <si>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</si>
  <si>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</si>
  <si>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</si>
  <si>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</si>
  <si>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</si>
  <si>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</si>
  <si>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</si>
  <si>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</si>
  <si>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</si>
  <si>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</si>
  <si>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</si>
  <si>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</si>
  <si>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</si>
  <si>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</si>
  <si>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</si>
  <si>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</si>
  <si>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</si>
  <si>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</si>
  <si>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</si>
  <si>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</si>
  <si>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</si>
  <si>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</si>
  <si>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</si>
  <si>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</si>
  <si>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</si>
  <si>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</si>
  <si>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</si>
  <si>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</si>
  <si>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</si>
  <si>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</si>
  <si>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</si>
  <si>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</si>
  <si>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</si>
  <si>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</si>
  <si>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</si>
  <si>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</si>
  <si>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</si>
  <si>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</si>
  <si>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</si>
  <si>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</si>
  <si>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</si>
  <si>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</si>
  <si>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</si>
  <si>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</si>
  <si>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</si>
  <si>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</si>
  <si>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</si>
  <si>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</si>
  <si>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</si>
  <si>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</si>
  <si>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</si>
  <si>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</si>
  <si>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</si>
  <si>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</si>
  <si>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</si>
  <si>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</si>
  <si>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</si>
  <si>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</si>
  <si>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</si>
  <si>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</si>
  <si>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</si>
  <si>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</si>
  <si>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</si>
  <si>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</si>
  <si>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</si>
  <si>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</si>
  <si>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</si>
  <si>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</si>
  <si>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</si>
  <si>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</si>
  <si>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</si>
  <si>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</si>
  <si>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</si>
  <si>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</si>
  <si>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</si>
  <si>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2020 y al 30 de Septiembre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</si>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</sst>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19670224.579999998</v>
      </c>
      <c r="C9" s="32">
        <f>SUM(C10:C16)</f>
        <v>28672729.949999999</v>
      </c>
      <c r="D9" s="20" t="s">
        <v>10</v>
      </c>
      <c r="E9" s="32">
        <f>SUM(E10:E18)</f>
        <v>2120995.7999999998</v>
      </c>
      <c r="F9" s="32">
        <f>SUM(F10:F18)</f>
        <v>3245188.2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19372571.629999999</v>
      </c>
      <c r="C11" s="36">
        <v>27623469.719999999</v>
      </c>
      <c r="D11" s="21" t="s">
        <v>14</v>
      </c>
      <c r="E11" s="36">
        <v>1045.01</v>
      </c>
      <c r="F11" s="36">
        <v>224590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2">
        <v>0</v>
      </c>
      <c r="F12" s="32">
        <v>0</v>
      </c>
    </row>
    <row r="13" spans="1:6" x14ac:dyDescent="0.25">
      <c r="A13" s="14" t="s">
        <v>17</v>
      </c>
      <c r="B13" s="36">
        <v>297652.95</v>
      </c>
      <c r="C13" s="36">
        <v>1049260.23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767623.7</v>
      </c>
      <c r="F16" s="36">
        <v>1864679.64</v>
      </c>
    </row>
    <row r="17" spans="1:6" x14ac:dyDescent="0.25">
      <c r="A17" s="13" t="s">
        <v>25</v>
      </c>
      <c r="B17" s="32">
        <f>SUM(B18:B24)</f>
        <v>794755.89</v>
      </c>
      <c r="C17" s="32">
        <f>SUM(C18:C24)</f>
        <v>340323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1352327.09</v>
      </c>
      <c r="F18" s="36">
        <v>1155918.56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22439.01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7000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765316.88</v>
      </c>
      <c r="C24" s="36">
        <v>340323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6000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6000</v>
      </c>
      <c r="C42" s="36">
        <v>6000</v>
      </c>
      <c r="D42" s="20" t="s">
        <v>76</v>
      </c>
      <c r="E42" s="32">
        <f>SUM(E43:E45)</f>
        <v>0.02</v>
      </c>
      <c r="F42" s="32">
        <f>SUM(F43:F45)</f>
        <v>0.02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0.02</v>
      </c>
      <c r="F45" s="36">
        <v>0.02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20470980.469999999</v>
      </c>
      <c r="C47" s="34">
        <f>C9+C17+C25+C31+C37+C38+C41</f>
        <v>29019052.949999999</v>
      </c>
      <c r="D47" s="23" t="s">
        <v>84</v>
      </c>
      <c r="E47" s="34">
        <f>E9+E19+E23+E26+E27+E31+E38+E42</f>
        <v>2120995.8199999998</v>
      </c>
      <c r="F47" s="34">
        <f>F9+F19+F23+F26+F27+F31+F38+F42</f>
        <v>3245188.22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36115243.350000001</v>
      </c>
      <c r="C53" s="36">
        <v>35464157.960000001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-35848005.700000003</v>
      </c>
      <c r="C55" s="36">
        <v>-35967139.649999999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2120995.8199999998</v>
      </c>
      <c r="F59" s="34">
        <f>F47+F57</f>
        <v>3245188.22</v>
      </c>
    </row>
    <row r="60" spans="1:6" x14ac:dyDescent="0.25">
      <c r="A60" s="16" t="s">
        <v>104</v>
      </c>
      <c r="B60" s="34">
        <f>SUM(B50:B58)</f>
        <v>126852133.05999999</v>
      </c>
      <c r="C60" s="34">
        <f>SUM(C50:C58)</f>
        <v>126081913.72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147323113.52999997</v>
      </c>
      <c r="C62" s="34">
        <f>SUM(C47+C60)</f>
        <v>155100966.66999999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127593583.61</v>
      </c>
      <c r="F63" s="32">
        <f>SUM(F64:F66)</f>
        <v>125186879.79000001</v>
      </c>
    </row>
    <row r="64" spans="1:6" x14ac:dyDescent="0.25">
      <c r="A64" s="11"/>
      <c r="B64" s="31"/>
      <c r="C64" s="31"/>
      <c r="D64" s="27" t="s">
        <v>108</v>
      </c>
      <c r="E64" s="36">
        <v>126490033.91</v>
      </c>
      <c r="F64" s="36">
        <v>124083330.09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17608534.100000001</v>
      </c>
      <c r="F68" s="32">
        <f>SUM(F69:F73)</f>
        <v>26668898.66</v>
      </c>
    </row>
    <row r="69" spans="1:6" x14ac:dyDescent="0.25">
      <c r="A69" s="17"/>
      <c r="B69" s="31"/>
      <c r="C69" s="31"/>
      <c r="D69" s="27" t="s">
        <v>112</v>
      </c>
      <c r="E69" s="36">
        <v>10874842.85</v>
      </c>
      <c r="F69" s="36">
        <v>2288052.58</v>
      </c>
    </row>
    <row r="70" spans="1:6" x14ac:dyDescent="0.25">
      <c r="A70" s="17"/>
      <c r="B70" s="31"/>
      <c r="C70" s="31"/>
      <c r="D70" s="27" t="s">
        <v>113</v>
      </c>
      <c r="E70" s="36">
        <v>1964369.48</v>
      </c>
      <c r="F70" s="36">
        <v>20660053.030000001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4769321.7699999996</v>
      </c>
      <c r="F72" s="36">
        <v>3720793.05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145202117.71000001</v>
      </c>
      <c r="F79" s="34">
        <f>F63+F68+F75</f>
        <v>151855778.45000002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147323113.53</v>
      </c>
      <c r="F81" s="34">
        <f>F59+F79</f>
        <v>155100966.67000002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2021-10-28T01:19:16Z</cp:lastPrinted>
  <dcterms:created xsi:type="dcterms:W3CDTF">2018-11-20T17:29:30Z</dcterms:created>
  <dcterms:modified xsi:type="dcterms:W3CDTF">2021-10-28T01:20:38Z</dcterms:modified>
</cp:coreProperties>
</file>