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SEGUNDO TRIMESTRE\PUBLICACION DE INFORMACION\INFORMACION PRESUPUESTARIA\"/>
    </mc:Choice>
  </mc:AlternateContent>
  <bookViews>
    <workbookView xWindow="0" yWindow="0" windowWidth="20490" windowHeight="7650"/>
  </bookViews>
  <sheets>
    <sheet name="COG" sheetId="1" r:id="rId1"/>
  </sheets>
  <definedNames>
    <definedName name="_xlnm._FilterDatabase" localSheetId="0" hidden="1">COG!$A$3:$H$76</definedName>
    <definedName name="_xlnm.Print_Area" localSheetId="0">COG!$A$1:$H$87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E69" i="1"/>
  <c r="H69" i="1" s="1"/>
  <c r="D69" i="1"/>
  <c r="C69" i="1"/>
  <c r="E68" i="1"/>
  <c r="H68" i="1" s="1"/>
  <c r="E67" i="1"/>
  <c r="H67" i="1" s="1"/>
  <c r="E66" i="1"/>
  <c r="H66" i="1" s="1"/>
  <c r="G65" i="1"/>
  <c r="F65" i="1"/>
  <c r="E65" i="1"/>
  <c r="H65" i="1" s="1"/>
  <c r="D65" i="1"/>
  <c r="C65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E57" i="1"/>
  <c r="H57" i="1" s="1"/>
  <c r="D57" i="1"/>
  <c r="C57" i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3" i="1" s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3" i="1" s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3" i="1" s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77" i="1" s="1"/>
  <c r="F5" i="1"/>
  <c r="F77" i="1" s="1"/>
  <c r="D5" i="1"/>
  <c r="D77" i="1" s="1"/>
  <c r="C5" i="1"/>
  <c r="C77" i="1" s="1"/>
  <c r="E5" i="1" l="1"/>
  <c r="H5" i="1" l="1"/>
  <c r="H77" i="1" s="1"/>
  <c r="E77" i="1"/>
</calcChain>
</file>

<file path=xl/sharedStrings.xml><?xml version="1.0" encoding="utf-8"?>
<sst xmlns="http://schemas.openxmlformats.org/spreadsheetml/2006/main" count="89" uniqueCount="89">
  <si>
    <t>Instituto Tecnológico Superior del Sur de Guanajuato
Estado Analítico del Ejercicio del Presupuesto de Egresos
Clasificación por Objeto del Gasto (Capítulo y Concepto)
Del 01 de Enero al 30 de Junio del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</si>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</sst>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2" fillId="0" borderId="6" xfId="0" applyNumberFormat="1" applyFont="1" applyFill="1" applyBorder="1" applyProtection="1">
      <protection locked="0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4" fontId="3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left"/>
    </xf>
    <xf numFmtId="4" fontId="3" fillId="0" borderId="10" xfId="0" applyNumberFormat="1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25629076</v>
      </c>
      <c r="D5" s="17">
        <f>SUM(D6:D12)</f>
        <v>26952756</v>
      </c>
      <c r="E5" s="17">
        <f>C5+D5</f>
        <v>52581832</v>
      </c>
      <c r="F5" s="17">
        <f>SUM(F6:F12)</f>
        <v>21765293.520000003</v>
      </c>
      <c r="G5" s="17">
        <f>SUM(G6:G12)</f>
        <v>21765293.520000003</v>
      </c>
      <c r="H5" s="17">
        <f>E5-F5</f>
        <v>30816538.479999997</v>
      </c>
    </row>
    <row r="6" spans="1:8" x14ac:dyDescent="0.2">
      <c r="A6" s="18"/>
      <c r="B6" s="19" t="s">
        <v>12</v>
      </c>
      <c r="C6" s="20">
        <v>14032347</v>
      </c>
      <c r="D6" s="20">
        <v>16356027</v>
      </c>
      <c r="E6" s="20">
        <f t="shared" ref="E6:E69" si="0">C6+D6</f>
        <v>30388374</v>
      </c>
      <c r="F6" s="20">
        <v>13854112.6</v>
      </c>
      <c r="G6" s="20">
        <v>13854112.6</v>
      </c>
      <c r="H6" s="20">
        <f t="shared" ref="H6:H69" si="1">E6-F6</f>
        <v>16534261.4</v>
      </c>
    </row>
    <row r="7" spans="1:8" x14ac:dyDescent="0.2">
      <c r="A7" s="18"/>
      <c r="B7" s="19" t="s">
        <v>13</v>
      </c>
      <c r="C7" s="20">
        <v>1200000</v>
      </c>
      <c r="D7" s="20">
        <v>0</v>
      </c>
      <c r="E7" s="20">
        <f t="shared" si="0"/>
        <v>1200000</v>
      </c>
      <c r="F7" s="20">
        <v>189720</v>
      </c>
      <c r="G7" s="20">
        <v>189720</v>
      </c>
      <c r="H7" s="20">
        <f t="shared" si="1"/>
        <v>1010280</v>
      </c>
    </row>
    <row r="8" spans="1:8" x14ac:dyDescent="0.2">
      <c r="A8" s="18"/>
      <c r="B8" s="19" t="s">
        <v>14</v>
      </c>
      <c r="C8" s="20">
        <v>4394701</v>
      </c>
      <c r="D8" s="20">
        <v>4394701</v>
      </c>
      <c r="E8" s="20">
        <f t="shared" si="0"/>
        <v>8789402</v>
      </c>
      <c r="F8" s="20">
        <v>2572745.2400000002</v>
      </c>
      <c r="G8" s="20">
        <v>2572745.2400000002</v>
      </c>
      <c r="H8" s="20">
        <f t="shared" si="1"/>
        <v>6216656.7599999998</v>
      </c>
    </row>
    <row r="9" spans="1:8" x14ac:dyDescent="0.2">
      <c r="A9" s="18"/>
      <c r="B9" s="19" t="s">
        <v>15</v>
      </c>
      <c r="C9" s="20">
        <v>3448197</v>
      </c>
      <c r="D9" s="20">
        <v>3448197</v>
      </c>
      <c r="E9" s="20">
        <f t="shared" si="0"/>
        <v>6896394</v>
      </c>
      <c r="F9" s="20">
        <v>3263679.55</v>
      </c>
      <c r="G9" s="20">
        <v>3263679.55</v>
      </c>
      <c r="H9" s="20">
        <f t="shared" si="1"/>
        <v>3632714.45</v>
      </c>
    </row>
    <row r="10" spans="1:8" x14ac:dyDescent="0.2">
      <c r="A10" s="18"/>
      <c r="B10" s="19" t="s">
        <v>16</v>
      </c>
      <c r="C10" s="20">
        <v>2553831</v>
      </c>
      <c r="D10" s="20">
        <v>1255921</v>
      </c>
      <c r="E10" s="20">
        <f t="shared" si="0"/>
        <v>3809752</v>
      </c>
      <c r="F10" s="20">
        <v>1547906.21</v>
      </c>
      <c r="G10" s="20">
        <v>1547906.21</v>
      </c>
      <c r="H10" s="20">
        <f t="shared" si="1"/>
        <v>2261845.79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/>
      <c r="B12" s="19" t="s">
        <v>18</v>
      </c>
      <c r="C12" s="20">
        <v>0</v>
      </c>
      <c r="D12" s="20">
        <v>1497910</v>
      </c>
      <c r="E12" s="20">
        <f t="shared" si="0"/>
        <v>1497910</v>
      </c>
      <c r="F12" s="20">
        <v>337129.92</v>
      </c>
      <c r="G12" s="20">
        <v>337129.92</v>
      </c>
      <c r="H12" s="20">
        <f t="shared" si="1"/>
        <v>1160780.08</v>
      </c>
    </row>
    <row r="13" spans="1:8" x14ac:dyDescent="0.2">
      <c r="A13" s="15" t="s">
        <v>19</v>
      </c>
      <c r="B13" s="16"/>
      <c r="C13" s="21">
        <f>SUM(C14:C22)</f>
        <v>2602403</v>
      </c>
      <c r="D13" s="21">
        <f>SUM(D14:D22)</f>
        <v>544836.07000000007</v>
      </c>
      <c r="E13" s="21">
        <f t="shared" si="0"/>
        <v>3147239.0700000003</v>
      </c>
      <c r="F13" s="21">
        <f>SUM(F14:F22)</f>
        <v>366290.33</v>
      </c>
      <c r="G13" s="21">
        <f>SUM(G14:G22)</f>
        <v>366290.33</v>
      </c>
      <c r="H13" s="21">
        <f t="shared" si="1"/>
        <v>2780948.74</v>
      </c>
    </row>
    <row r="14" spans="1:8" x14ac:dyDescent="0.2">
      <c r="A14" s="18"/>
      <c r="B14" s="19" t="s">
        <v>20</v>
      </c>
      <c r="C14" s="20">
        <v>1554403</v>
      </c>
      <c r="D14" s="20">
        <v>238903</v>
      </c>
      <c r="E14" s="20">
        <f t="shared" si="0"/>
        <v>1793306</v>
      </c>
      <c r="F14" s="20">
        <v>130981.32</v>
      </c>
      <c r="G14" s="20">
        <v>130981.32</v>
      </c>
      <c r="H14" s="20">
        <f t="shared" si="1"/>
        <v>1662324.68</v>
      </c>
    </row>
    <row r="15" spans="1:8" x14ac:dyDescent="0.2">
      <c r="A15" s="18"/>
      <c r="B15" s="19" t="s">
        <v>21</v>
      </c>
      <c r="C15" s="20">
        <v>119600</v>
      </c>
      <c r="D15" s="20">
        <v>-4200</v>
      </c>
      <c r="E15" s="20">
        <f t="shared" si="0"/>
        <v>115400</v>
      </c>
      <c r="F15" s="20">
        <v>189.6</v>
      </c>
      <c r="G15" s="20">
        <v>189.6</v>
      </c>
      <c r="H15" s="20">
        <f t="shared" si="1"/>
        <v>115210.4</v>
      </c>
    </row>
    <row r="16" spans="1:8" x14ac:dyDescent="0.2">
      <c r="A16" s="18"/>
      <c r="B16" s="19" t="s">
        <v>22</v>
      </c>
      <c r="C16" s="20">
        <v>7000</v>
      </c>
      <c r="D16" s="20">
        <v>12000</v>
      </c>
      <c r="E16" s="20">
        <f t="shared" si="0"/>
        <v>19000</v>
      </c>
      <c r="F16" s="20">
        <v>0</v>
      </c>
      <c r="G16" s="20">
        <v>0</v>
      </c>
      <c r="H16" s="20">
        <f t="shared" si="1"/>
        <v>19000</v>
      </c>
    </row>
    <row r="17" spans="1:8" x14ac:dyDescent="0.2">
      <c r="A17" s="18"/>
      <c r="B17" s="19" t="s">
        <v>23</v>
      </c>
      <c r="C17" s="20">
        <v>167400</v>
      </c>
      <c r="D17" s="20">
        <v>68000</v>
      </c>
      <c r="E17" s="20">
        <f t="shared" si="0"/>
        <v>235400</v>
      </c>
      <c r="F17" s="20">
        <v>2224.0500000000002</v>
      </c>
      <c r="G17" s="20">
        <v>2224.0500000000002</v>
      </c>
      <c r="H17" s="20">
        <f t="shared" si="1"/>
        <v>233175.95</v>
      </c>
    </row>
    <row r="18" spans="1:8" x14ac:dyDescent="0.2">
      <c r="A18" s="18"/>
      <c r="B18" s="19" t="s">
        <v>24</v>
      </c>
      <c r="C18" s="20">
        <v>83100</v>
      </c>
      <c r="D18" s="20">
        <v>23000</v>
      </c>
      <c r="E18" s="20">
        <f t="shared" si="0"/>
        <v>106100</v>
      </c>
      <c r="F18" s="20">
        <v>8577.6</v>
      </c>
      <c r="G18" s="20">
        <v>8577.6</v>
      </c>
      <c r="H18" s="20">
        <f t="shared" si="1"/>
        <v>97522.4</v>
      </c>
    </row>
    <row r="19" spans="1:8" x14ac:dyDescent="0.2">
      <c r="A19" s="18"/>
      <c r="B19" s="19" t="s">
        <v>25</v>
      </c>
      <c r="C19" s="20">
        <v>275600</v>
      </c>
      <c r="D19" s="20">
        <v>703</v>
      </c>
      <c r="E19" s="20">
        <f t="shared" si="0"/>
        <v>276303</v>
      </c>
      <c r="F19" s="20">
        <v>74808.95</v>
      </c>
      <c r="G19" s="20">
        <v>74808.95</v>
      </c>
      <c r="H19" s="20">
        <f t="shared" si="1"/>
        <v>201494.05</v>
      </c>
    </row>
    <row r="20" spans="1:8" x14ac:dyDescent="0.2">
      <c r="A20" s="18"/>
      <c r="B20" s="19" t="s">
        <v>26</v>
      </c>
      <c r="C20" s="20">
        <v>166500</v>
      </c>
      <c r="D20" s="20">
        <v>39625</v>
      </c>
      <c r="E20" s="20">
        <f t="shared" si="0"/>
        <v>206125</v>
      </c>
      <c r="F20" s="20">
        <v>39625</v>
      </c>
      <c r="G20" s="20">
        <v>39625</v>
      </c>
      <c r="H20" s="20">
        <f t="shared" si="1"/>
        <v>166500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/>
      <c r="B22" s="19" t="s">
        <v>28</v>
      </c>
      <c r="C22" s="20">
        <v>228800</v>
      </c>
      <c r="D22" s="20">
        <v>166805.07</v>
      </c>
      <c r="E22" s="20">
        <f t="shared" si="0"/>
        <v>395605.07</v>
      </c>
      <c r="F22" s="20">
        <v>109883.81</v>
      </c>
      <c r="G22" s="20">
        <v>109883.81</v>
      </c>
      <c r="H22" s="20">
        <f t="shared" si="1"/>
        <v>285721.26</v>
      </c>
    </row>
    <row r="23" spans="1:8" x14ac:dyDescent="0.2">
      <c r="A23" s="15" t="s">
        <v>29</v>
      </c>
      <c r="B23" s="16"/>
      <c r="C23" s="21">
        <f>SUM(C24:C32)</f>
        <v>5936661</v>
      </c>
      <c r="D23" s="21">
        <f>SUM(D24:D32)</f>
        <v>3870432.5</v>
      </c>
      <c r="E23" s="21">
        <f t="shared" si="0"/>
        <v>9807093.5</v>
      </c>
      <c r="F23" s="21">
        <f>SUM(F24:F32)</f>
        <v>2990209.02</v>
      </c>
      <c r="G23" s="21">
        <f>SUM(G24:G32)</f>
        <v>2990209.02</v>
      </c>
      <c r="H23" s="21">
        <f t="shared" si="1"/>
        <v>6816884.4800000004</v>
      </c>
    </row>
    <row r="24" spans="1:8" x14ac:dyDescent="0.2">
      <c r="A24" s="18"/>
      <c r="B24" s="19" t="s">
        <v>30</v>
      </c>
      <c r="C24" s="20">
        <v>647583</v>
      </c>
      <c r="D24" s="20">
        <v>361501.5</v>
      </c>
      <c r="E24" s="20">
        <f t="shared" si="0"/>
        <v>1009084.5</v>
      </c>
      <c r="F24" s="20">
        <v>426205.4</v>
      </c>
      <c r="G24" s="20">
        <v>426205.4</v>
      </c>
      <c r="H24" s="20">
        <f t="shared" si="1"/>
        <v>582879.1</v>
      </c>
    </row>
    <row r="25" spans="1:8" x14ac:dyDescent="0.2">
      <c r="A25" s="18"/>
      <c r="B25" s="19" t="s">
        <v>31</v>
      </c>
      <c r="C25" s="20">
        <v>525000</v>
      </c>
      <c r="D25" s="20">
        <v>-33997</v>
      </c>
      <c r="E25" s="20">
        <f t="shared" si="0"/>
        <v>491003</v>
      </c>
      <c r="F25" s="20">
        <v>0</v>
      </c>
      <c r="G25" s="20">
        <v>0</v>
      </c>
      <c r="H25" s="20">
        <f t="shared" si="1"/>
        <v>491003</v>
      </c>
    </row>
    <row r="26" spans="1:8" x14ac:dyDescent="0.2">
      <c r="A26" s="18"/>
      <c r="B26" s="19" t="s">
        <v>32</v>
      </c>
      <c r="C26" s="20">
        <v>996290</v>
      </c>
      <c r="D26" s="20">
        <v>331373.84000000003</v>
      </c>
      <c r="E26" s="20">
        <f t="shared" si="0"/>
        <v>1327663.8400000001</v>
      </c>
      <c r="F26" s="20">
        <v>528380.18999999994</v>
      </c>
      <c r="G26" s="20">
        <v>528380.18999999994</v>
      </c>
      <c r="H26" s="20">
        <f t="shared" si="1"/>
        <v>799283.65000000014</v>
      </c>
    </row>
    <row r="27" spans="1:8" x14ac:dyDescent="0.2">
      <c r="A27" s="18"/>
      <c r="B27" s="19" t="s">
        <v>33</v>
      </c>
      <c r="C27" s="20">
        <v>100000</v>
      </c>
      <c r="D27" s="20">
        <v>25000</v>
      </c>
      <c r="E27" s="20">
        <f t="shared" si="0"/>
        <v>125000</v>
      </c>
      <c r="F27" s="20">
        <v>40823.18</v>
      </c>
      <c r="G27" s="20">
        <v>40823.18</v>
      </c>
      <c r="H27" s="20">
        <f t="shared" si="1"/>
        <v>84176.82</v>
      </c>
    </row>
    <row r="28" spans="1:8" x14ac:dyDescent="0.2">
      <c r="A28" s="18"/>
      <c r="B28" s="19" t="s">
        <v>34</v>
      </c>
      <c r="C28" s="20">
        <v>1368073</v>
      </c>
      <c r="D28" s="20">
        <v>3031655.16</v>
      </c>
      <c r="E28" s="20">
        <f t="shared" si="0"/>
        <v>4399728.16</v>
      </c>
      <c r="F28" s="20">
        <v>1548467.25</v>
      </c>
      <c r="G28" s="20">
        <v>1548467.25</v>
      </c>
      <c r="H28" s="20">
        <f t="shared" si="1"/>
        <v>2851260.91</v>
      </c>
    </row>
    <row r="29" spans="1:8" x14ac:dyDescent="0.2">
      <c r="A29" s="18"/>
      <c r="B29" s="19" t="s">
        <v>35</v>
      </c>
      <c r="C29" s="20">
        <v>321200</v>
      </c>
      <c r="D29" s="20">
        <v>0</v>
      </c>
      <c r="E29" s="20">
        <f t="shared" si="0"/>
        <v>321200</v>
      </c>
      <c r="F29" s="20">
        <v>0</v>
      </c>
      <c r="G29" s="20">
        <v>0</v>
      </c>
      <c r="H29" s="20">
        <f t="shared" si="1"/>
        <v>321200</v>
      </c>
    </row>
    <row r="30" spans="1:8" x14ac:dyDescent="0.2">
      <c r="A30" s="18"/>
      <c r="B30" s="19" t="s">
        <v>36</v>
      </c>
      <c r="C30" s="20">
        <v>481260</v>
      </c>
      <c r="D30" s="20">
        <v>0</v>
      </c>
      <c r="E30" s="20">
        <f t="shared" si="0"/>
        <v>481260</v>
      </c>
      <c r="F30" s="20">
        <v>880</v>
      </c>
      <c r="G30" s="20">
        <v>880</v>
      </c>
      <c r="H30" s="20">
        <f t="shared" si="1"/>
        <v>480380</v>
      </c>
    </row>
    <row r="31" spans="1:8" x14ac:dyDescent="0.2">
      <c r="A31" s="18"/>
      <c r="B31" s="19" t="s">
        <v>37</v>
      </c>
      <c r="C31" s="20">
        <v>635916</v>
      </c>
      <c r="D31" s="20">
        <v>-98095</v>
      </c>
      <c r="E31" s="20">
        <f t="shared" si="0"/>
        <v>537821</v>
      </c>
      <c r="F31" s="20">
        <v>4552</v>
      </c>
      <c r="G31" s="20">
        <v>4552</v>
      </c>
      <c r="H31" s="20">
        <f t="shared" si="1"/>
        <v>533269</v>
      </c>
    </row>
    <row r="32" spans="1:8" x14ac:dyDescent="0.2">
      <c r="A32" s="18"/>
      <c r="B32" s="19" t="s">
        <v>38</v>
      </c>
      <c r="C32" s="20">
        <v>861339</v>
      </c>
      <c r="D32" s="20">
        <v>252994</v>
      </c>
      <c r="E32" s="20">
        <f t="shared" si="0"/>
        <v>1114333</v>
      </c>
      <c r="F32" s="20">
        <v>440901</v>
      </c>
      <c r="G32" s="20">
        <v>440901</v>
      </c>
      <c r="H32" s="20">
        <f t="shared" si="1"/>
        <v>673432</v>
      </c>
    </row>
    <row r="33" spans="1:8" x14ac:dyDescent="0.2">
      <c r="A33" s="15" t="s">
        <v>39</v>
      </c>
      <c r="B33" s="16"/>
      <c r="C33" s="21">
        <f>SUM(C34:C42)</f>
        <v>796630</v>
      </c>
      <c r="D33" s="21">
        <f>SUM(D34:D42)</f>
        <v>172871.69</v>
      </c>
      <c r="E33" s="21">
        <f t="shared" si="0"/>
        <v>969501.69</v>
      </c>
      <c r="F33" s="21">
        <f>SUM(F34:F42)</f>
        <v>43872.69</v>
      </c>
      <c r="G33" s="21">
        <f>SUM(G34:G42)</f>
        <v>43872.69</v>
      </c>
      <c r="H33" s="21">
        <f t="shared" si="1"/>
        <v>925629</v>
      </c>
    </row>
    <row r="34" spans="1:8" x14ac:dyDescent="0.2">
      <c r="A34" s="18"/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/>
      <c r="B37" s="19" t="s">
        <v>43</v>
      </c>
      <c r="C37" s="20">
        <v>796630</v>
      </c>
      <c r="D37" s="20">
        <v>172871.69</v>
      </c>
      <c r="E37" s="20">
        <f t="shared" si="0"/>
        <v>969501.69</v>
      </c>
      <c r="F37" s="20">
        <v>43872.69</v>
      </c>
      <c r="G37" s="20">
        <v>43872.69</v>
      </c>
      <c r="H37" s="20">
        <f t="shared" si="1"/>
        <v>925629</v>
      </c>
    </row>
    <row r="38" spans="1:8" x14ac:dyDescent="0.2">
      <c r="A38" s="18"/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/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/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/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/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2805728</v>
      </c>
      <c r="D43" s="21">
        <f>SUM(D44:D52)</f>
        <v>2910729.14</v>
      </c>
      <c r="E43" s="21">
        <f t="shared" si="0"/>
        <v>5716457.1400000006</v>
      </c>
      <c r="F43" s="21">
        <f>SUM(F44:F52)</f>
        <v>247722.14</v>
      </c>
      <c r="G43" s="21">
        <f>SUM(G44:G52)</f>
        <v>247722.14</v>
      </c>
      <c r="H43" s="21">
        <f t="shared" si="1"/>
        <v>5468735.0000000009</v>
      </c>
    </row>
    <row r="44" spans="1:8" x14ac:dyDescent="0.2">
      <c r="A44" s="18"/>
      <c r="B44" s="19" t="s">
        <v>50</v>
      </c>
      <c r="C44" s="20">
        <v>604100</v>
      </c>
      <c r="D44" s="20">
        <v>854384.11</v>
      </c>
      <c r="E44" s="20">
        <f t="shared" si="0"/>
        <v>1458484.1099999999</v>
      </c>
      <c r="F44" s="20">
        <v>247722.14</v>
      </c>
      <c r="G44" s="20">
        <v>247722.14</v>
      </c>
      <c r="H44" s="20">
        <f t="shared" si="1"/>
        <v>1210761.9699999997</v>
      </c>
    </row>
    <row r="45" spans="1:8" x14ac:dyDescent="0.2">
      <c r="A45" s="18"/>
      <c r="B45" s="19" t="s">
        <v>51</v>
      </c>
      <c r="C45" s="20">
        <v>0</v>
      </c>
      <c r="D45" s="20">
        <v>0</v>
      </c>
      <c r="E45" s="20">
        <f t="shared" si="0"/>
        <v>0</v>
      </c>
      <c r="F45" s="20">
        <v>0</v>
      </c>
      <c r="G45" s="20">
        <v>0</v>
      </c>
      <c r="H45" s="20">
        <f t="shared" si="1"/>
        <v>0</v>
      </c>
    </row>
    <row r="46" spans="1:8" x14ac:dyDescent="0.2">
      <c r="A46" s="18"/>
      <c r="B46" s="19" t="s">
        <v>52</v>
      </c>
      <c r="C46" s="20">
        <v>0</v>
      </c>
      <c r="D46" s="20">
        <v>0</v>
      </c>
      <c r="E46" s="20">
        <f t="shared" si="0"/>
        <v>0</v>
      </c>
      <c r="F46" s="20">
        <v>0</v>
      </c>
      <c r="G46" s="20">
        <v>0</v>
      </c>
      <c r="H46" s="20">
        <f t="shared" si="1"/>
        <v>0</v>
      </c>
    </row>
    <row r="47" spans="1:8" x14ac:dyDescent="0.2">
      <c r="A47" s="18"/>
      <c r="B47" s="19" t="s">
        <v>53</v>
      </c>
      <c r="C47" s="20">
        <v>381800</v>
      </c>
      <c r="D47" s="20">
        <v>0</v>
      </c>
      <c r="E47" s="20">
        <f t="shared" si="0"/>
        <v>381800</v>
      </c>
      <c r="F47" s="20">
        <v>0</v>
      </c>
      <c r="G47" s="20">
        <v>0</v>
      </c>
      <c r="H47" s="20">
        <f t="shared" si="1"/>
        <v>381800</v>
      </c>
    </row>
    <row r="48" spans="1:8" x14ac:dyDescent="0.2">
      <c r="A48" s="18"/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/>
      <c r="B49" s="19" t="s">
        <v>55</v>
      </c>
      <c r="C49" s="20">
        <v>1819828</v>
      </c>
      <c r="D49" s="20">
        <v>2056345.03</v>
      </c>
      <c r="E49" s="20">
        <f t="shared" si="0"/>
        <v>3876173.0300000003</v>
      </c>
      <c r="F49" s="20">
        <v>0</v>
      </c>
      <c r="G49" s="20">
        <v>0</v>
      </c>
      <c r="H49" s="20">
        <f t="shared" si="1"/>
        <v>3876173.0300000003</v>
      </c>
    </row>
    <row r="50" spans="1:8" x14ac:dyDescent="0.2">
      <c r="A50" s="18"/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/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/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0</v>
      </c>
      <c r="E53" s="21">
        <f t="shared" si="0"/>
        <v>0</v>
      </c>
      <c r="F53" s="21">
        <f>SUM(F54:F56)</f>
        <v>0</v>
      </c>
      <c r="G53" s="21">
        <f>SUM(G54:G56)</f>
        <v>0</v>
      </c>
      <c r="H53" s="21">
        <f t="shared" si="1"/>
        <v>0</v>
      </c>
    </row>
    <row r="54" spans="1:8" x14ac:dyDescent="0.2">
      <c r="A54" s="18"/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/>
      <c r="B55" s="19" t="s">
        <v>61</v>
      </c>
      <c r="C55" s="20">
        <v>0</v>
      </c>
      <c r="D55" s="20">
        <v>0</v>
      </c>
      <c r="E55" s="20">
        <f t="shared" si="0"/>
        <v>0</v>
      </c>
      <c r="F55" s="20">
        <v>0</v>
      </c>
      <c r="G55" s="20">
        <v>0</v>
      </c>
      <c r="H55" s="20">
        <f t="shared" si="1"/>
        <v>0</v>
      </c>
    </row>
    <row r="56" spans="1:8" x14ac:dyDescent="0.2">
      <c r="A56" s="18"/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/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/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/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/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/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/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/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/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/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/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/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/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/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/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/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/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/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37770498</v>
      </c>
      <c r="D77" s="27">
        <f t="shared" si="4"/>
        <v>34451625.399999999</v>
      </c>
      <c r="E77" s="27">
        <f t="shared" si="4"/>
        <v>72222123.400000006</v>
      </c>
      <c r="F77" s="27">
        <f t="shared" si="4"/>
        <v>25413387.700000003</v>
      </c>
      <c r="G77" s="27">
        <f t="shared" si="4"/>
        <v>25413387.700000003</v>
      </c>
      <c r="H77" s="27">
        <f t="shared" si="4"/>
        <v>46808735.700000003</v>
      </c>
    </row>
    <row r="79" spans="1:8" x14ac:dyDescent="0.2">
      <c r="A79" s="4" t="s">
        <v>84</v>
      </c>
    </row>
    <row r="85" spans="2:7" x14ac:dyDescent="0.2">
      <c r="B85" s="28"/>
      <c r="E85" s="28"/>
      <c r="F85" s="28"/>
      <c r="G85" s="28"/>
    </row>
    <row r="86" spans="2:7" ht="12.75" x14ac:dyDescent="0.2">
      <c r="B86" s="29" t="s">
        <v>85</v>
      </c>
      <c r="E86" s="30" t="s">
        <v>86</v>
      </c>
      <c r="F86" s="30"/>
      <c r="G86" s="30"/>
    </row>
    <row r="87" spans="2:7" ht="12.75" x14ac:dyDescent="0.2">
      <c r="B87" s="29" t="s">
        <v>87</v>
      </c>
      <c r="E87" s="31" t="s">
        <v>88</v>
      </c>
      <c r="F87" s="31"/>
      <c r="G87" s="31"/>
    </row>
  </sheetData>
  <sheetProtection formatCells="0" formatColumns="0" formatRows="0" autoFilter="0"/>
  <mergeCells count="6">
    <mergeCell ref="A1:H1"/>
    <mergeCell ref="A2:B4"/>
    <mergeCell ref="C2:G2"/>
    <mergeCell ref="H2:H3"/>
    <mergeCell ref="E86:G86"/>
    <mergeCell ref="E87:G87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2021-07-22T02:21:08Z</cp:lastPrinted>
  <dcterms:created xsi:type="dcterms:W3CDTF">2021-07-22T02:19:09Z</dcterms:created>
  <dcterms:modified xsi:type="dcterms:W3CDTF">2021-07-22T02:21:26Z</dcterms:modified>
</cp:coreProperties>
</file>