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PUBLICACION INFORMACION\INFORMACION CONTABLE\"/>
    </mc:Choice>
  </mc:AlternateContent>
  <bookViews>
    <workbookView xWindow="0" yWindow="0" windowWidth="20490" windowHeight="7350"/>
  </bookViews>
  <sheets>
    <sheet name="EFE" sheetId="2" r:id="rId1"/>
  </sheets>
  <definedNames>
    <definedName name="_xlnm._FilterDatabase" localSheetId="0" hidden="1">EFE!#REF!</definedName>
    <definedName name="_xlnm.Print_Area" localSheetId="0">EFE!$A$1:$C$76</definedName>
  </definedNames>
  <calcPr calcId="162913"/>
</workbook>
</file>

<file path=xl/calcChain.xml><?xml version="1.0" encoding="utf-8"?>
<calcChain xmlns="http://schemas.openxmlformats.org/spreadsheetml/2006/main">
  <c r="B58" i="2" l="1"/>
  <c r="B11" i="2"/>
  <c r="B4" i="2" l="1"/>
  <c r="B54" i="2" l="1"/>
  <c r="B16" i="2" l="1"/>
  <c r="C48" i="2" l="1"/>
  <c r="B48" i="2"/>
  <c r="C54" i="2"/>
  <c r="C41" i="2"/>
  <c r="B41" i="2"/>
  <c r="C36" i="2"/>
  <c r="B36" i="2"/>
  <c r="C16" i="2"/>
  <c r="C4" i="2"/>
  <c r="C33" i="2" l="1"/>
  <c r="C59" i="2"/>
  <c r="C45" i="2"/>
  <c r="B59" i="2"/>
  <c r="B45" i="2"/>
  <c r="B33" i="2"/>
  <c r="B61" i="2" l="1"/>
  <c r="B65" i="2" s="1"/>
  <c r="C61" i="2"/>
  <c r="C65" i="2" s="1"/>
</calcChain>
</file>

<file path=xl/sharedStrings.xml><?xml version="1.0" encoding="utf-8"?>
<sst xmlns="http://schemas.openxmlformats.org/spreadsheetml/2006/main" count="63" uniqueCount="55">
  <si>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</si>
  <si>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</si>
  <si>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</si>
  <si>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</si>
  <si>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</si>
  <si>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</si>
  <si>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</si>
  <si>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</si>
  <si>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</si>
  <si>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</si>
  <si>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</si>
  <si>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</si>
  <si>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</si>
  <si>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</si>
  <si>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</si>
  <si>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</si>
  <si>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</si>
  <si>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</si>
  <si>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</si>
  <si>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</si>
  <si>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</si>
  <si>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</si>
  <si>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</si>
  <si>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</si>
  <si>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</si>
  <si>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</si>
  <si>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</si>
  <si>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</si>
  <si>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</si>
  <si>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</si>
  <si>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</si>
  <si>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</si>
  <si>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</si>
  <si>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</si>
  <si>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</si>
  <si>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</si>
  <si>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</si>
  <si>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</si>
  <si>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</si>
  <si>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</si>
  <si>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</si>
  <si>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</si>
  <si>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</si>
  <si>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</si>
  <si>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</si>
  <si>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</si>
  <si>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</si>
  <si>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</si>
  <si>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</si>
  <si>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</si>
  <si>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Antonio Ramírez Vallejo</t>
  </si>
  <si>
    <t>Director General</t>
  </si>
  <si>
    <t>Verónica Guzmán Zavala</t>
  </si>
  <si>
    <t>Subdirectora de Servicios Administrativos</t>
  </si>
  <si>
    <t>Instituto Tecnológico Superior del Sur de Guanajuato
Estado de Flujos de Efectivo
Del 01 de Enero al 30 de Junio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</si>
</sst>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0000000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2" fillId="0" borderId="0" xfId="8" applyFont="1" applyFill="1" applyBorder="1" applyAlignment="1" applyProtection="1">
      <alignment horizontal="center"/>
      <protection locked="0"/>
    </xf>
    <xf numFmtId="0" fontId="4" fillId="0" borderId="5" xfId="8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3" fontId="4" fillId="0" borderId="4" xfId="8" applyNumberFormat="1" applyFont="1" applyFill="1" applyBorder="1" applyAlignment="1">
      <alignment horizontal="center" vertical="top" wrapText="1"/>
    </xf>
    <xf numFmtId="3" fontId="4" fillId="0" borderId="4" xfId="8" applyNumberFormat="1" applyFont="1" applyFill="1" applyBorder="1" applyAlignment="1">
      <alignment horizontal="center" vertical="top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4" fillId="0" borderId="0" xfId="8" applyNumberFormat="1" applyFont="1" applyFill="1" applyBorder="1" applyAlignment="1" applyProtection="1">
      <alignment vertical="top" wrapText="1"/>
      <protection locked="0"/>
    </xf>
    <xf numFmtId="165" fontId="4" fillId="0" borderId="0" xfId="8" applyNumberFormat="1" applyFont="1" applyFill="1" applyBorder="1" applyProtection="1"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0" xfId="8" applyFont="1" applyFill="1" applyBorder="1" applyAlignment="1" applyProtection="1">
      <alignment horizont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73</xdr:row>
      <xdr:rowOff>133350</xdr:rowOff>
    </xdr:from>
    <xdr:to>
      <xdr:col>0</xdr:col>
      <xdr:colOff>3952875</xdr:colOff>
      <xdr:row>74</xdr:row>
      <xdr:rowOff>0</xdr:rowOff>
    </xdr:to>
    <xdr:cxnSp macro="">
      <xdr:nvCxnSpPr>
        <xdr:cNvPr id="3" name="Conector recto 2"/>
        <xdr:cNvCxnSpPr/>
      </xdr:nvCxnSpPr>
      <xdr:spPr>
        <a:xfrm>
          <a:off x="1228725" y="11391900"/>
          <a:ext cx="2724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18" ht="45" customHeight="1" x14ac:dyDescent="0.2">
      <c r="A1" s="22" t="s">
        <v>54</v>
      </c>
      <c r="B1" s="23"/>
      <c r="C1" s="24"/>
    </row>
    <row r="2" spans="1:18" ht="15" customHeight="1" x14ac:dyDescent="0.2">
      <c r="A2" s="3" t="s">
        <v>0</v>
      </c>
      <c r="B2" s="2">
        <v>2022</v>
      </c>
      <c r="C2" s="2">
        <v>2021</v>
      </c>
      <c r="R2" s="1" t="s">
        <v>1</v>
      </c>
    </row>
    <row r="3" spans="1:18" ht="11.25" customHeight="1" x14ac:dyDescent="0.2">
      <c r="A3" s="4" t="s">
        <v>40</v>
      </c>
      <c r="B3" s="5"/>
      <c r="C3" s="5"/>
    </row>
    <row r="4" spans="1:18" ht="11.25" customHeight="1" x14ac:dyDescent="0.2">
      <c r="A4" s="6" t="s">
        <v>2</v>
      </c>
      <c r="B4" s="14">
        <f>SUM(B5:B14)</f>
        <v>33216854.019999996</v>
      </c>
      <c r="C4" s="14">
        <f>SUM(C5:C14)</f>
        <v>67801775.019999996</v>
      </c>
    </row>
    <row r="5" spans="1:18" ht="11.25" customHeight="1" x14ac:dyDescent="0.2">
      <c r="A5" s="7" t="s">
        <v>3</v>
      </c>
      <c r="B5" s="15">
        <v>0</v>
      </c>
      <c r="C5" s="15">
        <v>0</v>
      </c>
    </row>
    <row r="6" spans="1:18" ht="11.25" customHeight="1" x14ac:dyDescent="0.2">
      <c r="A6" s="7" t="s">
        <v>4</v>
      </c>
      <c r="B6" s="15">
        <v>0</v>
      </c>
      <c r="C6" s="15">
        <v>0</v>
      </c>
    </row>
    <row r="7" spans="1:18" ht="11.25" customHeight="1" x14ac:dyDescent="0.2">
      <c r="A7" s="7" t="s">
        <v>35</v>
      </c>
      <c r="B7" s="15">
        <v>0</v>
      </c>
      <c r="C7" s="15">
        <v>0</v>
      </c>
    </row>
    <row r="8" spans="1:18" ht="11.25" customHeight="1" x14ac:dyDescent="0.2">
      <c r="A8" s="7" t="s">
        <v>5</v>
      </c>
      <c r="B8" s="15">
        <v>0</v>
      </c>
      <c r="C8" s="15">
        <v>0</v>
      </c>
    </row>
    <row r="9" spans="1:18" ht="11.25" customHeight="1" x14ac:dyDescent="0.2">
      <c r="A9" s="7" t="s">
        <v>36</v>
      </c>
      <c r="B9" s="15">
        <v>0</v>
      </c>
      <c r="C9" s="15">
        <v>0</v>
      </c>
    </row>
    <row r="10" spans="1:18" ht="11.25" customHeight="1" x14ac:dyDescent="0.2">
      <c r="A10" s="7" t="s">
        <v>37</v>
      </c>
      <c r="B10" s="15">
        <v>0</v>
      </c>
      <c r="C10" s="15">
        <v>0</v>
      </c>
    </row>
    <row r="11" spans="1:18" ht="11.25" customHeight="1" x14ac:dyDescent="0.2">
      <c r="A11" s="7" t="s">
        <v>38</v>
      </c>
      <c r="B11" s="19">
        <f>4634745</f>
        <v>4634745</v>
      </c>
      <c r="C11" s="15">
        <v>7921992.2000000002</v>
      </c>
    </row>
    <row r="12" spans="1:18" ht="22.5" x14ac:dyDescent="0.2">
      <c r="A12" s="7" t="s">
        <v>41</v>
      </c>
      <c r="B12" s="15">
        <v>13565438</v>
      </c>
      <c r="C12" s="15">
        <v>29941449.059999999</v>
      </c>
    </row>
    <row r="13" spans="1:18" ht="11.25" customHeight="1" x14ac:dyDescent="0.2">
      <c r="A13" s="7" t="s">
        <v>42</v>
      </c>
      <c r="B13" s="15">
        <v>14867677.119999999</v>
      </c>
      <c r="C13" s="15">
        <v>29769730.399999999</v>
      </c>
    </row>
    <row r="14" spans="1:18" ht="11.25" customHeight="1" x14ac:dyDescent="0.2">
      <c r="A14" s="7" t="s">
        <v>6</v>
      </c>
      <c r="B14" s="15">
        <v>148993.9</v>
      </c>
      <c r="C14" s="15">
        <v>168603.36</v>
      </c>
    </row>
    <row r="15" spans="1:18" ht="11.25" customHeight="1" x14ac:dyDescent="0.2">
      <c r="A15" s="8"/>
      <c r="B15" s="16"/>
      <c r="C15" s="16"/>
    </row>
    <row r="16" spans="1:18" ht="11.25" customHeight="1" x14ac:dyDescent="0.2">
      <c r="A16" s="6" t="s">
        <v>7</v>
      </c>
      <c r="B16" s="14">
        <f>SUM(B17:B32)</f>
        <v>25148952.120000001</v>
      </c>
      <c r="C16" s="14">
        <f>SUM(C17:C32)</f>
        <v>58113931.140000001</v>
      </c>
    </row>
    <row r="17" spans="1:3" ht="11.25" customHeight="1" x14ac:dyDescent="0.2">
      <c r="A17" s="7" t="s">
        <v>8</v>
      </c>
      <c r="B17" s="15">
        <v>22477783.370000001</v>
      </c>
      <c r="C17" s="15">
        <v>49199316.060000002</v>
      </c>
    </row>
    <row r="18" spans="1:3" ht="11.25" customHeight="1" x14ac:dyDescent="0.2">
      <c r="A18" s="7" t="s">
        <v>9</v>
      </c>
      <c r="B18" s="15">
        <v>352463.92</v>
      </c>
      <c r="C18" s="15">
        <v>1234672.44</v>
      </c>
    </row>
    <row r="19" spans="1:3" ht="11.25" customHeight="1" x14ac:dyDescent="0.2">
      <c r="A19" s="7" t="s">
        <v>10</v>
      </c>
      <c r="B19" s="15">
        <v>2185755.86</v>
      </c>
      <c r="C19" s="15">
        <v>7473485.9699999997</v>
      </c>
    </row>
    <row r="20" spans="1:3" ht="11.25" customHeight="1" x14ac:dyDescent="0.2">
      <c r="A20" s="7" t="s">
        <v>11</v>
      </c>
      <c r="B20" s="15">
        <v>0</v>
      </c>
      <c r="C20" s="15">
        <v>0</v>
      </c>
    </row>
    <row r="21" spans="1:3" ht="11.25" customHeight="1" x14ac:dyDescent="0.2">
      <c r="A21" s="7" t="s">
        <v>12</v>
      </c>
      <c r="B21" s="15">
        <v>0</v>
      </c>
      <c r="C21" s="15">
        <v>0</v>
      </c>
    </row>
    <row r="22" spans="1:3" ht="11.25" customHeight="1" x14ac:dyDescent="0.2">
      <c r="A22" s="7" t="s">
        <v>43</v>
      </c>
      <c r="B22" s="15">
        <v>0</v>
      </c>
      <c r="C22" s="15">
        <v>0</v>
      </c>
    </row>
    <row r="23" spans="1:3" ht="11.25" customHeight="1" x14ac:dyDescent="0.2">
      <c r="A23" s="7" t="s">
        <v>13</v>
      </c>
      <c r="B23" s="15">
        <v>132948.97</v>
      </c>
      <c r="C23" s="15">
        <v>206456.67</v>
      </c>
    </row>
    <row r="24" spans="1:3" ht="11.25" customHeight="1" x14ac:dyDescent="0.2">
      <c r="A24" s="7" t="s">
        <v>14</v>
      </c>
      <c r="B24" s="15">
        <v>0</v>
      </c>
      <c r="C24" s="15">
        <v>0</v>
      </c>
    </row>
    <row r="25" spans="1:3" ht="11.25" customHeight="1" x14ac:dyDescent="0.2">
      <c r="A25" s="7" t="s">
        <v>15</v>
      </c>
      <c r="B25" s="15">
        <v>0</v>
      </c>
      <c r="C25" s="15">
        <v>0</v>
      </c>
    </row>
    <row r="26" spans="1:3" ht="11.25" customHeight="1" x14ac:dyDescent="0.2">
      <c r="A26" s="7" t="s">
        <v>16</v>
      </c>
      <c r="B26" s="15">
        <v>0</v>
      </c>
      <c r="C26" s="15">
        <v>0</v>
      </c>
    </row>
    <row r="27" spans="1:3" ht="11.25" customHeight="1" x14ac:dyDescent="0.2">
      <c r="A27" s="7" t="s">
        <v>17</v>
      </c>
      <c r="B27" s="15">
        <v>0</v>
      </c>
      <c r="C27" s="15">
        <v>0</v>
      </c>
    </row>
    <row r="28" spans="1:3" ht="11.25" customHeight="1" x14ac:dyDescent="0.2">
      <c r="A28" s="7" t="s">
        <v>18</v>
      </c>
      <c r="B28" s="15">
        <v>0</v>
      </c>
      <c r="C28" s="15">
        <v>0</v>
      </c>
    </row>
    <row r="29" spans="1:3" ht="11.25" customHeight="1" x14ac:dyDescent="0.2">
      <c r="A29" s="7" t="s">
        <v>44</v>
      </c>
      <c r="B29" s="15">
        <v>0</v>
      </c>
      <c r="C29" s="15">
        <v>0</v>
      </c>
    </row>
    <row r="30" spans="1:3" ht="11.25" customHeight="1" x14ac:dyDescent="0.2">
      <c r="A30" s="7" t="s">
        <v>19</v>
      </c>
      <c r="B30" s="15">
        <v>0</v>
      </c>
      <c r="C30" s="15">
        <v>0</v>
      </c>
    </row>
    <row r="31" spans="1:3" ht="11.25" customHeight="1" x14ac:dyDescent="0.2">
      <c r="A31" s="7" t="s">
        <v>20</v>
      </c>
      <c r="B31" s="15">
        <v>0</v>
      </c>
      <c r="C31" s="15">
        <v>0</v>
      </c>
    </row>
    <row r="32" spans="1:3" ht="11.25" customHeight="1" x14ac:dyDescent="0.2">
      <c r="A32" s="7" t="s">
        <v>21</v>
      </c>
      <c r="B32" s="15">
        <v>0</v>
      </c>
      <c r="C32" s="15">
        <v>0</v>
      </c>
    </row>
    <row r="33" spans="1:3" ht="11.25" customHeight="1" x14ac:dyDescent="0.2">
      <c r="A33" s="4" t="s">
        <v>45</v>
      </c>
      <c r="B33" s="14">
        <f>B4-B16</f>
        <v>8067901.8999999948</v>
      </c>
      <c r="C33" s="14">
        <f>C4-C16</f>
        <v>9687843.8799999952</v>
      </c>
    </row>
    <row r="34" spans="1:3" ht="11.25" customHeight="1" x14ac:dyDescent="0.2">
      <c r="A34" s="9"/>
      <c r="B34" s="16"/>
      <c r="C34" s="16"/>
    </row>
    <row r="35" spans="1:3" ht="11.25" customHeight="1" x14ac:dyDescent="0.2">
      <c r="A35" s="4" t="s">
        <v>48</v>
      </c>
      <c r="B35" s="16"/>
      <c r="C35" s="16"/>
    </row>
    <row r="36" spans="1:3" ht="11.25" customHeight="1" x14ac:dyDescent="0.2">
      <c r="A36" s="6" t="s">
        <v>2</v>
      </c>
      <c r="B36" s="14">
        <f>SUM(B37:B39)</f>
        <v>0</v>
      </c>
      <c r="C36" s="14">
        <f>SUM(C37:C39)</f>
        <v>3394002.54</v>
      </c>
    </row>
    <row r="37" spans="1:3" ht="11.25" customHeight="1" x14ac:dyDescent="0.2">
      <c r="A37" s="7" t="s">
        <v>22</v>
      </c>
      <c r="B37" s="15">
        <v>0</v>
      </c>
      <c r="C37" s="15">
        <v>0</v>
      </c>
    </row>
    <row r="38" spans="1:3" ht="11.25" customHeight="1" x14ac:dyDescent="0.2">
      <c r="A38" s="7" t="s">
        <v>23</v>
      </c>
      <c r="B38" s="15">
        <v>0</v>
      </c>
      <c r="C38" s="15">
        <v>0</v>
      </c>
    </row>
    <row r="39" spans="1:3" ht="11.25" customHeight="1" x14ac:dyDescent="0.2">
      <c r="A39" s="7" t="s">
        <v>24</v>
      </c>
      <c r="B39" s="15">
        <v>0</v>
      </c>
      <c r="C39" s="15">
        <v>3394002.54</v>
      </c>
    </row>
    <row r="40" spans="1:3" ht="11.25" customHeight="1" x14ac:dyDescent="0.2">
      <c r="A40" s="8"/>
      <c r="B40" s="16"/>
      <c r="C40" s="16"/>
    </row>
    <row r="41" spans="1:3" ht="11.25" customHeight="1" x14ac:dyDescent="0.2">
      <c r="A41" s="6" t="s">
        <v>7</v>
      </c>
      <c r="B41" s="14">
        <f>SUM(B42:B44)</f>
        <v>443990.7</v>
      </c>
      <c r="C41" s="14">
        <f>SUM(C42:C44)</f>
        <v>2852452.04</v>
      </c>
    </row>
    <row r="42" spans="1:3" ht="11.25" customHeight="1" x14ac:dyDescent="0.2">
      <c r="A42" s="7" t="s">
        <v>22</v>
      </c>
      <c r="B42" s="15">
        <v>0</v>
      </c>
      <c r="C42" s="15">
        <v>0</v>
      </c>
    </row>
    <row r="43" spans="1:3" ht="11.25" customHeight="1" x14ac:dyDescent="0.2">
      <c r="A43" s="7" t="s">
        <v>23</v>
      </c>
      <c r="B43" s="15">
        <v>443990.7</v>
      </c>
      <c r="C43" s="15">
        <v>2852452.04</v>
      </c>
    </row>
    <row r="44" spans="1:3" ht="11.25" customHeight="1" x14ac:dyDescent="0.2">
      <c r="A44" s="7" t="s">
        <v>25</v>
      </c>
      <c r="B44" s="15">
        <v>0</v>
      </c>
      <c r="C44" s="15">
        <v>0</v>
      </c>
    </row>
    <row r="45" spans="1:3" ht="11.25" customHeight="1" x14ac:dyDescent="0.2">
      <c r="A45" s="4" t="s">
        <v>46</v>
      </c>
      <c r="B45" s="14">
        <f>B36-B41</f>
        <v>-443990.7</v>
      </c>
      <c r="C45" s="14">
        <f>C36-C41</f>
        <v>541550.5</v>
      </c>
    </row>
    <row r="46" spans="1:3" ht="11.25" customHeight="1" x14ac:dyDescent="0.2">
      <c r="A46" s="9"/>
      <c r="B46" s="16"/>
      <c r="C46" s="16"/>
    </row>
    <row r="47" spans="1:3" ht="11.25" customHeight="1" x14ac:dyDescent="0.2">
      <c r="A47" s="4" t="s">
        <v>49</v>
      </c>
      <c r="B47" s="16"/>
      <c r="C47" s="16"/>
    </row>
    <row r="48" spans="1:3" ht="11.25" customHeight="1" x14ac:dyDescent="0.2">
      <c r="A48" s="6" t="s">
        <v>2</v>
      </c>
      <c r="B48" s="14">
        <f>SUM(B49:B52)</f>
        <v>0</v>
      </c>
      <c r="C48" s="14">
        <f>SUM(C49:C52)</f>
        <v>-19220527.850000001</v>
      </c>
    </row>
    <row r="49" spans="1:3" ht="11.25" customHeight="1" x14ac:dyDescent="0.2">
      <c r="A49" s="7" t="s">
        <v>26</v>
      </c>
      <c r="B49" s="15">
        <v>0</v>
      </c>
      <c r="C49" s="15">
        <v>0</v>
      </c>
    </row>
    <row r="50" spans="1:3" ht="11.25" customHeight="1" x14ac:dyDescent="0.2">
      <c r="A50" s="7" t="s">
        <v>27</v>
      </c>
      <c r="B50" s="15">
        <v>0</v>
      </c>
      <c r="C50" s="15">
        <v>0</v>
      </c>
    </row>
    <row r="51" spans="1:3" ht="11.25" customHeight="1" x14ac:dyDescent="0.2">
      <c r="A51" s="7" t="s">
        <v>28</v>
      </c>
      <c r="B51" s="15">
        <v>0</v>
      </c>
      <c r="C51" s="15">
        <v>0</v>
      </c>
    </row>
    <row r="52" spans="1:3" ht="11.25" customHeight="1" x14ac:dyDescent="0.2">
      <c r="A52" s="7" t="s">
        <v>29</v>
      </c>
      <c r="B52" s="20">
        <v>0</v>
      </c>
      <c r="C52" s="15">
        <v>-19220527.850000001</v>
      </c>
    </row>
    <row r="53" spans="1:3" ht="11.25" customHeight="1" x14ac:dyDescent="0.2">
      <c r="A53" s="8"/>
      <c r="B53" s="16"/>
      <c r="C53" s="16"/>
    </row>
    <row r="54" spans="1:3" ht="11.25" customHeight="1" x14ac:dyDescent="0.2">
      <c r="A54" s="6" t="s">
        <v>7</v>
      </c>
      <c r="B54" s="14">
        <f>SUM(B56+B57+B58)</f>
        <v>8659640.3499999996</v>
      </c>
      <c r="C54" s="14">
        <f>SUM(C55:C58)</f>
        <v>97329.22</v>
      </c>
    </row>
    <row r="55" spans="1:3" ht="11.25" customHeight="1" x14ac:dyDescent="0.2">
      <c r="A55" s="7" t="s">
        <v>30</v>
      </c>
      <c r="B55" s="15">
        <v>0</v>
      </c>
      <c r="C55" s="15">
        <v>0</v>
      </c>
    </row>
    <row r="56" spans="1:3" ht="11.25" customHeight="1" x14ac:dyDescent="0.2">
      <c r="A56" s="7" t="s">
        <v>27</v>
      </c>
      <c r="B56" s="15">
        <v>0</v>
      </c>
      <c r="C56" s="15">
        <v>0</v>
      </c>
    </row>
    <row r="57" spans="1:3" ht="11.25" customHeight="1" x14ac:dyDescent="0.2">
      <c r="A57" s="7" t="s">
        <v>28</v>
      </c>
      <c r="B57" s="15">
        <v>0</v>
      </c>
      <c r="C57" s="15">
        <v>0</v>
      </c>
    </row>
    <row r="58" spans="1:3" ht="11.25" customHeight="1" x14ac:dyDescent="0.2">
      <c r="A58" s="7" t="s">
        <v>31</v>
      </c>
      <c r="B58" s="15">
        <f>8808634.25-148993.9</f>
        <v>8659640.3499999996</v>
      </c>
      <c r="C58" s="15">
        <v>97329.22</v>
      </c>
    </row>
    <row r="59" spans="1:3" ht="11.25" customHeight="1" x14ac:dyDescent="0.2">
      <c r="A59" s="4" t="s">
        <v>47</v>
      </c>
      <c r="B59" s="14">
        <f>B48-B54</f>
        <v>-8659640.3499999996</v>
      </c>
      <c r="C59" s="14">
        <f>C48-C54</f>
        <v>-19317857.07</v>
      </c>
    </row>
    <row r="60" spans="1:3" ht="11.25" customHeight="1" x14ac:dyDescent="0.2">
      <c r="A60" s="9"/>
      <c r="B60" s="16"/>
      <c r="C60" s="16"/>
    </row>
    <row r="61" spans="1:3" ht="11.25" customHeight="1" x14ac:dyDescent="0.2">
      <c r="A61" s="4" t="s">
        <v>32</v>
      </c>
      <c r="B61" s="14">
        <f>B33+B45+B59</f>
        <v>-1035729.150000005</v>
      </c>
      <c r="C61" s="14">
        <f>C33+C45+C59</f>
        <v>-9088462.6900000051</v>
      </c>
    </row>
    <row r="62" spans="1:3" ht="11.25" customHeight="1" x14ac:dyDescent="0.2">
      <c r="A62" s="9"/>
      <c r="B62" s="16"/>
      <c r="C62" s="16"/>
    </row>
    <row r="63" spans="1:3" ht="11.25" customHeight="1" x14ac:dyDescent="0.2">
      <c r="A63" s="4" t="s">
        <v>33</v>
      </c>
      <c r="B63" s="14">
        <v>19584267.260000002</v>
      </c>
      <c r="C63" s="14">
        <v>28672729.949999999</v>
      </c>
    </row>
    <row r="64" spans="1:3" ht="11.25" customHeight="1" x14ac:dyDescent="0.2">
      <c r="A64" s="9"/>
      <c r="B64" s="16"/>
      <c r="C64" s="16"/>
    </row>
    <row r="65" spans="1:3" ht="11.25" customHeight="1" x14ac:dyDescent="0.2">
      <c r="A65" s="4" t="s">
        <v>34</v>
      </c>
      <c r="B65" s="14">
        <f>B61+B63</f>
        <v>18548538.109999996</v>
      </c>
      <c r="C65" s="14">
        <f>C61+C63</f>
        <v>19584267.259999994</v>
      </c>
    </row>
    <row r="66" spans="1:3" ht="11.25" customHeight="1" x14ac:dyDescent="0.2">
      <c r="A66" s="10"/>
      <c r="B66" s="17"/>
      <c r="C66" s="18"/>
    </row>
    <row r="68" spans="1:3" ht="27.75" customHeight="1" x14ac:dyDescent="0.2">
      <c r="A68" s="25" t="s">
        <v>39</v>
      </c>
      <c r="B68" s="26"/>
      <c r="C68" s="26"/>
    </row>
    <row r="69" spans="1:3" x14ac:dyDescent="0.2">
      <c r="B69" s="13"/>
    </row>
    <row r="70" spans="1:3" x14ac:dyDescent="0.2">
      <c r="B70" s="21"/>
    </row>
    <row r="74" spans="1:3" x14ac:dyDescent="0.2">
      <c r="B74" s="12"/>
      <c r="C74" s="12"/>
    </row>
    <row r="75" spans="1:3" ht="12.75" x14ac:dyDescent="0.2">
      <c r="A75" s="11" t="s">
        <v>50</v>
      </c>
      <c r="B75" s="27" t="s">
        <v>52</v>
      </c>
      <c r="C75" s="27"/>
    </row>
    <row r="76" spans="1:3" ht="12.75" x14ac:dyDescent="0.2">
      <c r="A76" s="11" t="s">
        <v>51</v>
      </c>
      <c r="B76" s="27" t="s">
        <v>53</v>
      </c>
      <c r="C76" s="27"/>
    </row>
  </sheetData>
  <sheetProtection formatCells="0" formatColumns="0" formatRows="0" autoFilter="0"/>
  <mergeCells count="4">
    <mergeCell ref="A1:C1"/>
    <mergeCell ref="A68:C68"/>
    <mergeCell ref="B75:C75"/>
    <mergeCell ref="B76:C76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auxAdmon</cp:lastModifiedBy>
  <cp:revision/>
  <cp:lastPrinted>2022-04-21T18:42:00Z</cp:lastPrinted>
  <dcterms:created xsi:type="dcterms:W3CDTF">2012-12-11T20:31:36Z</dcterms:created>
  <dcterms:modified xsi:type="dcterms:W3CDTF">2022-07-15T01:56:32Z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